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58D8C09A-A736-4BBC-B63D-285358455A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mployés actifs" sheetId="22" r:id="rId1"/>
    <sheet name="SCM" sheetId="23" state="hidden" r:id="rId2"/>
  </sheets>
  <externalReferences>
    <externalReference r:id="rId3"/>
  </externalReferences>
  <definedNames>
    <definedName name="EmployDyn">IF([1]Config!$N$36=2,EmployeeNo,EmployeeList)</definedName>
    <definedName name="EmployeeList">OFFSET([1]VCE!$E$17,,,COUNTA([1]VCE!$E$17:$E$58),1)</definedName>
    <definedName name="EmployeeNo">OFFSET(EmployeeList,,-2,,)</definedName>
    <definedName name="InsurCompanies">OFFSET([1]Config!$J$10,1,,COUNTA([1]Config!$J$11:$J$25),1)</definedName>
    <definedName name="jee">IF([1]Config!$N$36=2,EmployeeNo,EmployeeList)</definedName>
    <definedName name="MAURICE">IF([1]Config!$N$36=2,EmployeeNo,EmployeeList)</definedName>
    <definedName name="OLE_LINK43" localSheetId="0">'Employés actifs'!#REF!</definedName>
    <definedName name="_xlnm.Print_Area" localSheetId="0">'Employés actifs'!$1:$39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2" l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11" i="22" l="1"/>
  <c r="B12" i="22" s="1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X30" i="23" l="1"/>
  <c r="T30" i="23"/>
  <c r="P30" i="23"/>
  <c r="L30" i="23"/>
  <c r="X29" i="23"/>
  <c r="T29" i="23"/>
  <c r="P29" i="23"/>
  <c r="L29" i="23"/>
  <c r="X28" i="23"/>
  <c r="T28" i="23"/>
  <c r="P28" i="23"/>
  <c r="L28" i="23"/>
  <c r="X27" i="23"/>
  <c r="T27" i="23"/>
  <c r="P27" i="23"/>
  <c r="L27" i="23"/>
  <c r="X25" i="23"/>
  <c r="T25" i="23"/>
  <c r="P25" i="23"/>
  <c r="L25" i="23"/>
  <c r="X24" i="23"/>
  <c r="T24" i="23"/>
  <c r="P24" i="23"/>
  <c r="L24" i="23"/>
  <c r="X23" i="23"/>
  <c r="T23" i="23"/>
  <c r="P23" i="23"/>
  <c r="L23" i="23"/>
  <c r="X22" i="23"/>
  <c r="T22" i="23"/>
  <c r="P22" i="23"/>
  <c r="L22" i="23"/>
  <c r="X19" i="23"/>
  <c r="L19" i="23"/>
  <c r="T17" i="23"/>
  <c r="P17" i="23"/>
  <c r="X17" i="23" s="1"/>
  <c r="L17" i="23"/>
  <c r="X16" i="23"/>
  <c r="T16" i="23"/>
  <c r="P16" i="23"/>
  <c r="L16" i="23"/>
  <c r="X15" i="23"/>
  <c r="T15" i="23"/>
  <c r="P15" i="23"/>
  <c r="L15" i="23"/>
  <c r="X14" i="23"/>
  <c r="T14" i="23"/>
  <c r="T32" i="23" s="1"/>
  <c r="P14" i="23"/>
  <c r="L14" i="23"/>
  <c r="T33" i="23" l="1"/>
  <c r="P33" i="23"/>
  <c r="L32" i="23"/>
  <c r="X32" i="23"/>
  <c r="P32" i="23"/>
  <c r="P34" i="23" s="1"/>
  <c r="X33" i="23"/>
  <c r="X34" i="23" s="1"/>
  <c r="L33" i="23"/>
  <c r="L34" i="23" s="1"/>
  <c r="L35" i="23" s="1"/>
  <c r="T36" i="23" l="1"/>
  <c r="P36" i="23"/>
</calcChain>
</file>

<file path=xl/sharedStrings.xml><?xml version="1.0" encoding="utf-8"?>
<sst xmlns="http://schemas.openxmlformats.org/spreadsheetml/2006/main" count="73" uniqueCount="58">
  <si>
    <t>Soins médicaux</t>
  </si>
  <si>
    <t>Soins dentaires</t>
  </si>
  <si>
    <t>Garanties assurées</t>
  </si>
  <si>
    <t>Garanties à expérience</t>
  </si>
  <si>
    <t>sommaire des coûts mensuels</t>
  </si>
  <si>
    <t>Assurance vie</t>
  </si>
  <si>
    <t>Volume</t>
  </si>
  <si>
    <t>Taux unitaires</t>
  </si>
  <si>
    <t>Prime mensuelle</t>
  </si>
  <si>
    <t>Décès et mutilation accidentels</t>
  </si>
  <si>
    <t>Vie personnes à charge</t>
  </si>
  <si>
    <t>Individuel</t>
  </si>
  <si>
    <t>Familial</t>
  </si>
  <si>
    <t>Sous-total garanties assurées</t>
  </si>
  <si>
    <t>Sous-total garanties à expérience</t>
  </si>
  <si>
    <t>Total des primes mensuelles</t>
  </si>
  <si>
    <t>Total des primes annuelles</t>
  </si>
  <si>
    <t>Différence en % des taux actuels</t>
  </si>
  <si>
    <t>q</t>
  </si>
  <si>
    <t>N.B. La taxe de vente n'est pas incluse</t>
  </si>
  <si>
    <t>Invalidité de courte durée</t>
  </si>
  <si>
    <t>Initiales</t>
  </si>
  <si>
    <t>Monoparental</t>
  </si>
  <si>
    <t>Couple</t>
  </si>
  <si>
    <t>Le seuil de mutualisation :</t>
  </si>
  <si>
    <t>Le niveau d'arrêt de perte :</t>
  </si>
  <si>
    <t>Médicaments seulement</t>
  </si>
  <si>
    <t>Médicaments &amp; frais médicaux</t>
  </si>
  <si>
    <t>TAUX                                                             ACTUELS</t>
  </si>
  <si>
    <t>Estimé de la réserve :</t>
  </si>
  <si>
    <t>Solde estimé du profil au renouvellement :</t>
  </si>
  <si>
    <t>**Basé sur les réclamations payées du :</t>
  </si>
  <si>
    <t>Invalidité de longue durée</t>
  </si>
  <si>
    <t>1er novembre 2016 au 31 octobre 2017</t>
  </si>
  <si>
    <t xml:space="preserve">PROPOSÉS                                      ILLUSTRATION                                                             Taux minimums requis </t>
  </si>
  <si>
    <t>OPTION 1                                                       Taux minimums requis</t>
  </si>
  <si>
    <t xml:space="preserve">OPTION 2                                                                     Maintien des taux actuels garanties à expérience </t>
  </si>
  <si>
    <t>Profil en date du 31 octobre 2017 :</t>
  </si>
  <si>
    <t>47 500 $ / certificat / année</t>
  </si>
  <si>
    <t>Effectif le : 1er décembre</t>
  </si>
  <si>
    <t>15 000 $ / certificat / année</t>
  </si>
  <si>
    <t>Nom</t>
  </si>
  <si>
    <t>Liste des employés</t>
  </si>
  <si>
    <t>Prénom</t>
  </si>
  <si>
    <t>Sexe</t>
  </si>
  <si>
    <t>Profession</t>
  </si>
  <si>
    <t>Actif</t>
  </si>
  <si>
    <t>Date de naissance jj/mm/aa</t>
  </si>
  <si>
    <t>Date d'embauche jj/mm/aa</t>
  </si>
  <si>
    <t>Protection                    I - M -C - F -R</t>
  </si>
  <si>
    <t>Salaire                   annuel</t>
  </si>
  <si>
    <t>I - Individuel   M - Monoparental   C - Couple   F - Familial   R - Renonce</t>
  </si>
  <si>
    <t>Inactif - CNESST, SAAQ, accident, congé de maladie et parental</t>
  </si>
  <si>
    <t>Raison de l'invalidité</t>
  </si>
  <si>
    <t>Exonération des primes demandée</t>
  </si>
  <si>
    <t>Date de début                 de l'invalidité</t>
  </si>
  <si>
    <t>Date de retour                                         prévue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</si>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</sst>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$&quot;_);[Red]\(#,##0\ &quot;$&quot;\)"/>
    <numFmt numFmtId="8" formatCode="#,##0.00\ &quot;$&quot;_);[Red]\(#,##0.00\ &quot;$&quot;\)"/>
    <numFmt numFmtId="164" formatCode="#,##0.00\ &quot;$&quot;"/>
    <numFmt numFmtId="165" formatCode="0.0%"/>
    <numFmt numFmtId="166" formatCode="#,##0\ &quot;$&quot;"/>
    <numFmt numFmtId="167" formatCode="#,##0.000\ &quot;$&quot;"/>
    <numFmt numFmtId="168" formatCode="dd/mm/yy;@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2"/>
      <color rgb="FF005A50"/>
      <name val="Wingdings"/>
      <charset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5A50"/>
      <name val="Wingdings"/>
      <charset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4"/>
      <color rgb="FF64C8C8"/>
      <name val="Arial"/>
      <family val="2"/>
    </font>
    <font>
      <b/>
      <sz val="30"/>
      <color rgb="FF64C8C8"/>
      <name val="Arial"/>
      <family val="2"/>
    </font>
    <font>
      <b/>
      <sz val="10"/>
      <color rgb="FF64C8C8"/>
      <name val="Arial"/>
      <family val="2"/>
    </font>
    <font>
      <sz val="7"/>
      <name val="Arial"/>
      <family val="2"/>
    </font>
    <font>
      <b/>
      <sz val="7"/>
      <color rgb="FF005A50"/>
      <name val="Wingdings"/>
      <charset val="2"/>
    </font>
    <font>
      <b/>
      <sz val="7"/>
      <name val="Arial"/>
      <family val="2"/>
    </font>
    <font>
      <b/>
      <sz val="7"/>
      <color rgb="FF226060"/>
      <name val="Arial"/>
      <family val="2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2DDDD"/>
        <bgColor indexed="64"/>
      </patternFill>
    </fill>
    <fill>
      <patternFill patternType="solid">
        <fgColor rgb="FFE0F3F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rgb="FF22605F"/>
      </bottom>
      <diagonal/>
    </border>
    <border>
      <left/>
      <right/>
      <top style="medium">
        <color rgb="FF22605F"/>
      </top>
      <bottom style="medium">
        <color rgb="FF22605F"/>
      </bottom>
      <diagonal/>
    </border>
    <border>
      <left/>
      <right/>
      <top style="medium">
        <color rgb="FF22605F"/>
      </top>
      <bottom/>
      <diagonal/>
    </border>
    <border>
      <left/>
      <right/>
      <top style="medium">
        <color rgb="FF22605F"/>
      </top>
      <bottom style="medium">
        <color rgb="FF236955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rgb="FF22605F"/>
      </top>
      <bottom style="medium">
        <color rgb="FFA2DDDD"/>
      </bottom>
      <diagonal/>
    </border>
    <border>
      <left/>
      <right/>
      <top/>
      <bottom style="medium">
        <color rgb="FFA2DDDD"/>
      </bottom>
      <diagonal/>
    </border>
    <border>
      <left/>
      <right/>
      <top style="medium">
        <color rgb="FFA2DDDD"/>
      </top>
      <bottom/>
      <diagonal/>
    </border>
    <border>
      <left/>
      <right/>
      <top style="thin">
        <color theme="0" tint="-0.249977111117893"/>
      </top>
      <bottom style="medium">
        <color rgb="FF226060"/>
      </bottom>
      <diagonal/>
    </border>
    <border>
      <left/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7" fillId="0" borderId="2" xfId="0" quotePrefix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0" borderId="0" xfId="0" applyFont="1"/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/>
    <xf numFmtId="167" fontId="7" fillId="0" borderId="2" xfId="0" applyNumberFormat="1" applyFont="1" applyBorder="1" applyAlignment="1">
      <alignment vertical="center"/>
    </xf>
    <xf numFmtId="0" fontId="17" fillId="0" borderId="5" xfId="0" applyFont="1" applyBorder="1"/>
    <xf numFmtId="0" fontId="6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" fillId="0" borderId="7" xfId="0" applyFont="1" applyBorder="1" applyAlignment="1">
      <alignment vertical="center"/>
    </xf>
    <xf numFmtId="0" fontId="10" fillId="0" borderId="7" xfId="0" applyFont="1" applyBorder="1"/>
    <xf numFmtId="0" fontId="7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right" vertical="center"/>
    </xf>
    <xf numFmtId="8" fontId="1" fillId="0" borderId="0" xfId="0" applyNumberFormat="1" applyFont="1" applyAlignment="1">
      <alignment vertical="center"/>
    </xf>
    <xf numFmtId="8" fontId="3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0" borderId="6" xfId="0" applyNumberFormat="1" applyFont="1" applyBorder="1" applyAlignment="1">
      <alignment vertical="center"/>
    </xf>
    <xf numFmtId="166" fontId="7" fillId="0" borderId="2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8" fontId="3" fillId="0" borderId="8" xfId="0" applyNumberFormat="1" applyFont="1" applyBorder="1" applyAlignment="1">
      <alignment vertical="center"/>
    </xf>
    <xf numFmtId="8" fontId="1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6" fontId="7" fillId="0" borderId="0" xfId="0" applyNumberFormat="1" applyFont="1" applyAlignment="1">
      <alignment horizontal="right" vertical="center"/>
    </xf>
    <xf numFmtId="6" fontId="7" fillId="0" borderId="8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13" fillId="0" borderId="0" xfId="0" applyFont="1"/>
    <xf numFmtId="0" fontId="14" fillId="0" borderId="0" xfId="0" applyFont="1"/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2" fillId="0" borderId="11" xfId="0" quotePrefix="1" applyFont="1" applyBorder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3" fillId="0" borderId="15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8" fontId="3" fillId="0" borderId="12" xfId="0" applyNumberFormat="1" applyFont="1" applyBorder="1" applyAlignment="1">
      <alignment horizontal="center" vertical="center"/>
    </xf>
    <xf numFmtId="168" fontId="3" fillId="0" borderId="15" xfId="0" applyNumberFormat="1" applyFont="1" applyBorder="1" applyAlignment="1">
      <alignment horizontal="center" vertical="center"/>
    </xf>
    <xf numFmtId="168" fontId="3" fillId="0" borderId="1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6" fontId="3" fillId="0" borderId="15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6" fontId="3" fillId="0" borderId="16" xfId="0" applyNumberFormat="1" applyFont="1" applyBorder="1" applyAlignment="1">
      <alignment horizont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6" fontId="7" fillId="0" borderId="8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6" fontId="7" fillId="0" borderId="9" xfId="0" applyNumberFormat="1" applyFont="1" applyBorder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6" fontId="7" fillId="0" borderId="0" xfId="0" applyNumberFormat="1" applyFont="1" applyAlignment="1">
      <alignment horizontal="right" vertical="center"/>
    </xf>
    <xf numFmtId="166" fontId="7" fillId="2" borderId="2" xfId="0" applyNumberFormat="1" applyFont="1" applyFill="1" applyBorder="1" applyAlignment="1">
      <alignment vertical="center"/>
    </xf>
    <xf numFmtId="10" fontId="8" fillId="0" borderId="3" xfId="0" applyNumberFormat="1" applyFont="1" applyBorder="1" applyAlignment="1">
      <alignment vertical="center"/>
    </xf>
    <xf numFmtId="166" fontId="7" fillId="3" borderId="4" xfId="0" applyNumberFormat="1" applyFont="1" applyFill="1" applyBorder="1" applyAlignment="1">
      <alignment vertical="center"/>
    </xf>
    <xf numFmtId="166" fontId="7" fillId="2" borderId="6" xfId="0" applyNumberFormat="1" applyFont="1" applyFill="1" applyBorder="1" applyAlignment="1">
      <alignment vertical="center"/>
    </xf>
    <xf numFmtId="164" fontId="7" fillId="2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164" fontId="7" fillId="3" borderId="6" xfId="0" applyNumberFormat="1" applyFont="1" applyFill="1" applyBorder="1" applyAlignment="1">
      <alignment vertical="center"/>
    </xf>
    <xf numFmtId="166" fontId="7" fillId="3" borderId="6" xfId="0" applyNumberFormat="1" applyFont="1" applyFill="1" applyBorder="1" applyAlignment="1">
      <alignment vertical="center"/>
    </xf>
    <xf numFmtId="166" fontId="7" fillId="3" borderId="10" xfId="0" applyNumberFormat="1" applyFont="1" applyFill="1" applyBorder="1" applyAlignment="1">
      <alignment vertical="center"/>
    </xf>
    <xf numFmtId="167" fontId="7" fillId="2" borderId="10" xfId="0" applyNumberFormat="1" applyFont="1" applyFill="1" applyBorder="1" applyAlignment="1">
      <alignment vertical="center"/>
    </xf>
    <xf numFmtId="166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167" fontId="7" fillId="3" borderId="6" xfId="0" applyNumberFormat="1" applyFont="1" applyFill="1" applyBorder="1" applyAlignment="1">
      <alignment vertical="center"/>
    </xf>
    <xf numFmtId="167" fontId="7" fillId="2" borderId="6" xfId="0" applyNumberFormat="1" applyFont="1" applyFill="1" applyBorder="1" applyAlignment="1">
      <alignment vertical="center"/>
    </xf>
    <xf numFmtId="166" fontId="7" fillId="0" borderId="10" xfId="0" applyNumberFormat="1" applyFont="1" applyBorder="1" applyAlignment="1">
      <alignment horizontal="center" vertical="center"/>
    </xf>
    <xf numFmtId="167" fontId="7" fillId="3" borderId="10" xfId="0" applyNumberFormat="1" applyFont="1" applyFill="1" applyBorder="1" applyAlignment="1">
      <alignment vertical="center"/>
    </xf>
    <xf numFmtId="3" fontId="7" fillId="0" borderId="6" xfId="0" applyNumberFormat="1" applyFont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right" vertical="center"/>
    </xf>
    <xf numFmtId="166" fontId="7" fillId="3" borderId="1" xfId="0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/>
    </xf>
    <xf numFmtId="166" fontId="7" fillId="2" borderId="1" xfId="0" applyNumberFormat="1" applyFont="1" applyFill="1" applyBorder="1" applyAlignment="1">
      <alignment horizontal="right" vertical="center"/>
    </xf>
    <xf numFmtId="166" fontId="7" fillId="0" borderId="6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colors>
    <mruColors>
      <color rgb="FF226060"/>
      <color rgb="FFA2DDDD"/>
      <color rgb="FF64C8C8"/>
      <color rgb="FFD8F1F1"/>
      <color rgb="FFE59E6D"/>
      <color rgb="FF3CC3BE"/>
      <color rgb="FFFF9933"/>
      <color rgb="FFFF6600"/>
      <color rgb="FF996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4606</xdr:colOff>
      <xdr:row>5</xdr:row>
      <xdr:rowOff>99</xdr:rowOff>
    </xdr:from>
    <xdr:ext cx="587689" cy="42572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6" y="56854824"/>
          <a:ext cx="587689" cy="425725"/>
        </a:xfrm>
        <a:prstGeom prst="rect">
          <a:avLst/>
        </a:prstGeom>
      </xdr:spPr>
    </xdr:pic>
    <xdr:clientData/>
  </xdr:oneCellAnchor>
  <xdr:oneCellAnchor>
    <xdr:from>
      <xdr:col>23</xdr:col>
      <xdr:colOff>132407</xdr:colOff>
      <xdr:row>5</xdr:row>
      <xdr:rowOff>3927</xdr:rowOff>
    </xdr:from>
    <xdr:ext cx="888516" cy="423621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2965" y="956427"/>
          <a:ext cx="888516" cy="423621"/>
        </a:xfrm>
        <a:prstGeom prst="rect">
          <a:avLst/>
        </a:prstGeom>
      </xdr:spPr>
    </xdr:pic>
    <xdr:clientData/>
  </xdr:oneCellAnchor>
  <xdr:twoCellAnchor>
    <xdr:from>
      <xdr:col>22</xdr:col>
      <xdr:colOff>31031</xdr:colOff>
      <xdr:row>47</xdr:row>
      <xdr:rowOff>21980</xdr:rowOff>
    </xdr:from>
    <xdr:to>
      <xdr:col>24</xdr:col>
      <xdr:colOff>240304</xdr:colOff>
      <xdr:row>48</xdr:row>
      <xdr:rowOff>61350</xdr:rowOff>
    </xdr:to>
    <xdr:sp macro="" textlink="">
      <xdr:nvSpPr>
        <xdr:cNvPr id="4" name="Zone de texte 58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203231" y="63515630"/>
          <a:ext cx="742673" cy="229870"/>
        </a:xfrm>
        <a:prstGeom prst="rect">
          <a:avLst/>
        </a:prstGeom>
        <a:solidFill>
          <a:sysClr val="window" lastClr="FFFFFF"/>
        </a:solidFill>
        <a:ln w="19050">
          <a:solidFill>
            <a:srgbClr val="005A50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fr-CA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mac\z\RMARTEL\COLLECTIFS%20-%20Prospects\Investissement%20Poirier\Soumission\2017\Master\Version%202%20-%20AI%20chiffr&#233;%20-%20Investissement%20POIRI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Hyp"/>
      <sheetName val="VCE"/>
      <sheetName val="DI"/>
      <sheetName val="Individual"/>
      <sheetName val="Indiv_Tax"/>
      <sheetName val="Employer"/>
      <sheetName val="Summary"/>
      <sheetName val="Par paie Comp"/>
      <sheetName val="# yé"/>
      <sheetName val="DB"/>
      <sheetName val="DB_DI"/>
      <sheetName val="PT"/>
      <sheetName val="DB_S"/>
      <sheetName val="DB_T"/>
      <sheetName val="NF_SUM"/>
      <sheetName val="yé absent"/>
      <sheetName val="yé comp"/>
      <sheetName val="yé annulé"/>
      <sheetName val="Feuil2"/>
    </sheetNames>
    <sheetDataSet>
      <sheetData sheetId="0">
        <row r="10">
          <cell r="J10" t="str">
            <v>INSURANCE COMPANIES</v>
          </cell>
        </row>
        <row r="11">
          <cell r="J11" t="str">
            <v>ACTUELS - CROIX BLEUE</v>
          </cell>
        </row>
        <row r="12">
          <cell r="J12" t="str">
            <v>EMPIRE (Base)</v>
          </cell>
        </row>
        <row r="13">
          <cell r="J13" t="str">
            <v>EMPIRE (Essentiel)</v>
          </cell>
        </row>
        <row r="14">
          <cell r="J14" t="str">
            <v>COASSURANCE 70 %</v>
          </cell>
        </row>
        <row r="15">
          <cell r="J15" t="str">
            <v>Great West</v>
          </cell>
        </row>
        <row r="16">
          <cell r="J16" t="str">
            <v>Manuvie</v>
          </cell>
        </row>
        <row r="17">
          <cell r="J17"/>
        </row>
        <row r="18">
          <cell r="J18"/>
        </row>
        <row r="19">
          <cell r="J19"/>
        </row>
        <row r="20">
          <cell r="J20"/>
        </row>
        <row r="21">
          <cell r="J21"/>
        </row>
        <row r="22">
          <cell r="J22"/>
        </row>
        <row r="23">
          <cell r="J23"/>
        </row>
        <row r="24">
          <cell r="J24"/>
        </row>
        <row r="25">
          <cell r="J25"/>
        </row>
        <row r="36">
          <cell r="N36">
            <v>1</v>
          </cell>
        </row>
      </sheetData>
      <sheetData sheetId="1"/>
      <sheetData sheetId="2">
        <row r="17">
          <cell r="E17" t="str">
            <v>Gauvin, Isabelle</v>
          </cell>
        </row>
        <row r="18">
          <cell r="E18" t="str">
            <v>Poirier, Luc</v>
          </cell>
        </row>
        <row r="19">
          <cell r="E19" t="str">
            <v>Dufresne, Nicolas</v>
          </cell>
        </row>
        <row r="20">
          <cell r="E20" t="str">
            <v>Malet, Arthur</v>
          </cell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8">
          <cell r="E58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hèmeMartelAvril2021">
  <a:themeElements>
    <a:clrScheme name="Martel Avril 2021">
      <a:dk1>
        <a:srgbClr val="000000"/>
      </a:dk1>
      <a:lt1>
        <a:srgbClr val="A1A9AD"/>
      </a:lt1>
      <a:dk2>
        <a:srgbClr val="FFFFFF"/>
      </a:dk2>
      <a:lt2>
        <a:srgbClr val="005A50"/>
      </a:lt2>
      <a:accent1>
        <a:srgbClr val="64C8C8"/>
      </a:accent1>
      <a:accent2>
        <a:srgbClr val="EEF8F8"/>
      </a:accent2>
      <a:accent3>
        <a:srgbClr val="0ABA67"/>
      </a:accent3>
      <a:accent4>
        <a:srgbClr val="BEFF64"/>
      </a:accent4>
      <a:accent5>
        <a:srgbClr val="E49E6C"/>
      </a:accent5>
      <a:accent6>
        <a:srgbClr val="F0F8F8"/>
      </a:accent6>
      <a:hlink>
        <a:srgbClr val="F03C3C"/>
      </a:hlink>
      <a:folHlink>
        <a:srgbClr val="A7BBD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A2DDDD"/>
  </sheetPr>
  <dimension ref="B1:AM74"/>
  <sheetViews>
    <sheetView showGridLines="0" tabSelected="1" view="pageLayout" zoomScale="120" zoomScaleNormal="130" zoomScalePageLayoutView="120" workbookViewId="0">
      <selection activeCell="I14" sqref="I14:N14"/>
    </sheetView>
  </sheetViews>
  <sheetFormatPr baseColWidth="10" defaultColWidth="11.42578125" defaultRowHeight="15" x14ac:dyDescent="0.2"/>
  <cols>
    <col min="1" max="18" width="3.42578125" style="1" customWidth="1"/>
    <col min="19" max="22" width="3.42578125" style="1" hidden="1" customWidth="1"/>
    <col min="23" max="39" width="3.42578125" style="1" customWidth="1"/>
    <col min="40" max="16384" width="11.42578125" style="1"/>
  </cols>
  <sheetData>
    <row r="1" spans="2:39" ht="15" customHeight="1" x14ac:dyDescent="0.25">
      <c r="AD1" s="51"/>
    </row>
    <row r="2" spans="2:39" ht="15" customHeight="1" x14ac:dyDescent="0.25">
      <c r="AD2" s="51"/>
    </row>
    <row r="3" spans="2:39" ht="19.5" customHeight="1" x14ac:dyDescent="0.25">
      <c r="AD3" s="51"/>
    </row>
    <row r="4" spans="2:39" ht="15.75" customHeight="1" x14ac:dyDescent="0.5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2:39" ht="24" customHeight="1" x14ac:dyDescent="0.5">
      <c r="B5" s="53"/>
      <c r="C5" s="53" t="s">
        <v>42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7" spans="2:39" x14ac:dyDescent="0.2">
      <c r="C7" s="1" t="s">
        <v>46</v>
      </c>
    </row>
    <row r="8" spans="2:39" s="54" customFormat="1" ht="15.75" customHeight="1" x14ac:dyDescent="0.25">
      <c r="C8" s="70" t="s">
        <v>41</v>
      </c>
      <c r="D8" s="70"/>
      <c r="E8" s="70"/>
      <c r="F8" s="70"/>
      <c r="G8" s="70"/>
      <c r="H8" s="70"/>
      <c r="I8" s="70" t="s">
        <v>43</v>
      </c>
      <c r="J8" s="70"/>
      <c r="K8" s="70"/>
      <c r="L8" s="70"/>
      <c r="M8" s="70"/>
      <c r="N8" s="70"/>
      <c r="O8" s="72" t="s">
        <v>47</v>
      </c>
      <c r="P8" s="72"/>
      <c r="Q8" s="72"/>
      <c r="R8" s="72"/>
      <c r="S8" s="72" t="s">
        <v>48</v>
      </c>
      <c r="T8" s="72"/>
      <c r="U8" s="72"/>
      <c r="V8" s="72"/>
      <c r="W8" s="74" t="s">
        <v>44</v>
      </c>
      <c r="X8" s="74"/>
      <c r="Y8" s="72" t="s">
        <v>49</v>
      </c>
      <c r="Z8" s="72"/>
      <c r="AA8" s="72"/>
      <c r="AB8" s="72"/>
      <c r="AC8" s="72" t="s">
        <v>50</v>
      </c>
      <c r="AD8" s="72"/>
      <c r="AE8" s="72"/>
      <c r="AF8" s="72"/>
      <c r="AG8" s="70" t="s">
        <v>45</v>
      </c>
      <c r="AH8" s="70"/>
      <c r="AI8" s="70"/>
      <c r="AJ8" s="70"/>
      <c r="AK8" s="70"/>
      <c r="AL8" s="70"/>
      <c r="AM8" s="70"/>
    </row>
    <row r="9" spans="2:39" s="54" customFormat="1" ht="15.75" customHeight="1" x14ac:dyDescent="0.25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3"/>
      <c r="P9" s="73"/>
      <c r="Q9" s="73"/>
      <c r="R9" s="73"/>
      <c r="S9" s="73"/>
      <c r="T9" s="73"/>
      <c r="U9" s="73"/>
      <c r="V9" s="73"/>
      <c r="W9" s="75"/>
      <c r="X9" s="75"/>
      <c r="Y9" s="73"/>
      <c r="Z9" s="73"/>
      <c r="AA9" s="73"/>
      <c r="AB9" s="73"/>
      <c r="AC9" s="73"/>
      <c r="AD9" s="73"/>
      <c r="AE9" s="73"/>
      <c r="AF9" s="73"/>
      <c r="AG9" s="71"/>
      <c r="AH9" s="71"/>
      <c r="AI9" s="71"/>
      <c r="AJ9" s="71"/>
      <c r="AK9" s="71"/>
      <c r="AL9" s="71"/>
      <c r="AM9" s="71"/>
    </row>
    <row r="10" spans="2:39" ht="15.75" customHeight="1" x14ac:dyDescent="0.2">
      <c r="B10" s="55">
        <v>1</v>
      </c>
      <c r="C10" s="58"/>
      <c r="D10" s="59"/>
      <c r="E10" s="59"/>
      <c r="F10" s="59"/>
      <c r="G10" s="59"/>
      <c r="H10" s="59"/>
      <c r="I10" s="58"/>
      <c r="J10" s="59"/>
      <c r="K10" s="59"/>
      <c r="L10" s="59"/>
      <c r="M10" s="59"/>
      <c r="N10" s="60"/>
      <c r="O10" s="61"/>
      <c r="P10" s="61"/>
      <c r="Q10" s="61"/>
      <c r="R10" s="61"/>
      <c r="S10" s="62"/>
      <c r="T10" s="61"/>
      <c r="U10" s="61"/>
      <c r="V10" s="63"/>
      <c r="W10" s="64"/>
      <c r="X10" s="65"/>
      <c r="Y10" s="66"/>
      <c r="Z10" s="66"/>
      <c r="AA10" s="66"/>
      <c r="AB10" s="66"/>
      <c r="AC10" s="67"/>
      <c r="AD10" s="68"/>
      <c r="AE10" s="68"/>
      <c r="AF10" s="69"/>
      <c r="AG10" s="59"/>
      <c r="AH10" s="59"/>
      <c r="AI10" s="59"/>
      <c r="AJ10" s="59"/>
      <c r="AK10" s="59"/>
      <c r="AL10" s="59"/>
      <c r="AM10" s="60"/>
    </row>
    <row r="11" spans="2:39" x14ac:dyDescent="0.2">
      <c r="B11" s="55">
        <f>SUM(B10+1)</f>
        <v>2</v>
      </c>
      <c r="C11" s="58"/>
      <c r="D11" s="59"/>
      <c r="E11" s="59"/>
      <c r="F11" s="59"/>
      <c r="G11" s="59"/>
      <c r="H11" s="59"/>
      <c r="I11" s="58"/>
      <c r="J11" s="59"/>
      <c r="K11" s="59"/>
      <c r="L11" s="59"/>
      <c r="M11" s="59"/>
      <c r="N11" s="60"/>
      <c r="O11" s="61"/>
      <c r="P11" s="61"/>
      <c r="Q11" s="61"/>
      <c r="R11" s="61"/>
      <c r="S11" s="62"/>
      <c r="T11" s="61"/>
      <c r="U11" s="61"/>
      <c r="V11" s="63"/>
      <c r="W11" s="64"/>
      <c r="X11" s="65"/>
      <c r="Y11" s="66"/>
      <c r="Z11" s="66"/>
      <c r="AA11" s="66"/>
      <c r="AB11" s="66"/>
      <c r="AC11" s="67"/>
      <c r="AD11" s="68"/>
      <c r="AE11" s="68"/>
      <c r="AF11" s="69"/>
      <c r="AG11" s="59"/>
      <c r="AH11" s="59"/>
      <c r="AI11" s="59"/>
      <c r="AJ11" s="59"/>
      <c r="AK11" s="59"/>
      <c r="AL11" s="59"/>
      <c r="AM11" s="60"/>
    </row>
    <row r="12" spans="2:39" x14ac:dyDescent="0.2">
      <c r="B12" s="55">
        <f t="shared" ref="B12:B34" si="0">SUM(B11+1)</f>
        <v>3</v>
      </c>
      <c r="C12" s="58"/>
      <c r="D12" s="59"/>
      <c r="E12" s="59"/>
      <c r="F12" s="59"/>
      <c r="G12" s="59"/>
      <c r="H12" s="59"/>
      <c r="I12" s="58"/>
      <c r="J12" s="59"/>
      <c r="K12" s="59"/>
      <c r="L12" s="59"/>
      <c r="M12" s="59"/>
      <c r="N12" s="60"/>
      <c r="O12" s="61"/>
      <c r="P12" s="61"/>
      <c r="Q12" s="61"/>
      <c r="R12" s="61"/>
      <c r="S12" s="62"/>
      <c r="T12" s="61"/>
      <c r="U12" s="61"/>
      <c r="V12" s="63"/>
      <c r="W12" s="64"/>
      <c r="X12" s="65"/>
      <c r="Y12" s="66"/>
      <c r="Z12" s="66"/>
      <c r="AA12" s="66"/>
      <c r="AB12" s="66"/>
      <c r="AC12" s="64"/>
      <c r="AD12" s="66"/>
      <c r="AE12" s="66"/>
      <c r="AF12" s="65"/>
      <c r="AG12" s="59"/>
      <c r="AH12" s="59"/>
      <c r="AI12" s="59"/>
      <c r="AJ12" s="59"/>
      <c r="AK12" s="59"/>
      <c r="AL12" s="59"/>
      <c r="AM12" s="60"/>
    </row>
    <row r="13" spans="2:39" x14ac:dyDescent="0.2">
      <c r="B13" s="55">
        <f t="shared" si="0"/>
        <v>4</v>
      </c>
      <c r="C13" s="58"/>
      <c r="D13" s="59"/>
      <c r="E13" s="59"/>
      <c r="F13" s="59"/>
      <c r="G13" s="59"/>
      <c r="H13" s="59"/>
      <c r="I13" s="58"/>
      <c r="J13" s="59"/>
      <c r="K13" s="59"/>
      <c r="L13" s="59"/>
      <c r="M13" s="59"/>
      <c r="N13" s="60"/>
      <c r="O13" s="61"/>
      <c r="P13" s="61"/>
      <c r="Q13" s="61"/>
      <c r="R13" s="61"/>
      <c r="S13" s="62"/>
      <c r="T13" s="61"/>
      <c r="U13" s="61"/>
      <c r="V13" s="63"/>
      <c r="W13" s="64"/>
      <c r="X13" s="65"/>
      <c r="Y13" s="66"/>
      <c r="Z13" s="66"/>
      <c r="AA13" s="66"/>
      <c r="AB13" s="66"/>
      <c r="AC13" s="64"/>
      <c r="AD13" s="66"/>
      <c r="AE13" s="66"/>
      <c r="AF13" s="65"/>
      <c r="AG13" s="59"/>
      <c r="AH13" s="59"/>
      <c r="AI13" s="59"/>
      <c r="AJ13" s="59"/>
      <c r="AK13" s="59"/>
      <c r="AL13" s="59"/>
      <c r="AM13" s="60"/>
    </row>
    <row r="14" spans="2:39" x14ac:dyDescent="0.2">
      <c r="B14" s="55">
        <f t="shared" si="0"/>
        <v>5</v>
      </c>
      <c r="C14" s="58"/>
      <c r="D14" s="59"/>
      <c r="E14" s="59"/>
      <c r="F14" s="59"/>
      <c r="G14" s="59"/>
      <c r="H14" s="59"/>
      <c r="I14" s="58"/>
      <c r="J14" s="59"/>
      <c r="K14" s="59"/>
      <c r="L14" s="59"/>
      <c r="M14" s="59"/>
      <c r="N14" s="60"/>
      <c r="O14" s="61"/>
      <c r="P14" s="61"/>
      <c r="Q14" s="61"/>
      <c r="R14" s="61"/>
      <c r="S14" s="62"/>
      <c r="T14" s="61"/>
      <c r="U14" s="61"/>
      <c r="V14" s="63"/>
      <c r="W14" s="64"/>
      <c r="X14" s="65"/>
      <c r="Y14" s="66"/>
      <c r="Z14" s="66"/>
      <c r="AA14" s="66"/>
      <c r="AB14" s="66"/>
      <c r="AC14" s="64"/>
      <c r="AD14" s="66"/>
      <c r="AE14" s="66"/>
      <c r="AF14" s="65"/>
      <c r="AG14" s="59"/>
      <c r="AH14" s="59"/>
      <c r="AI14" s="59"/>
      <c r="AJ14" s="59"/>
      <c r="AK14" s="59"/>
      <c r="AL14" s="59"/>
      <c r="AM14" s="60"/>
    </row>
    <row r="15" spans="2:39" x14ac:dyDescent="0.2">
      <c r="B15" s="55">
        <f t="shared" si="0"/>
        <v>6</v>
      </c>
      <c r="C15" s="58"/>
      <c r="D15" s="59"/>
      <c r="E15" s="59"/>
      <c r="F15" s="59"/>
      <c r="G15" s="59"/>
      <c r="H15" s="59"/>
      <c r="I15" s="58"/>
      <c r="J15" s="59"/>
      <c r="K15" s="59"/>
      <c r="L15" s="59"/>
      <c r="M15" s="59"/>
      <c r="N15" s="60"/>
      <c r="O15" s="61"/>
      <c r="P15" s="61"/>
      <c r="Q15" s="61"/>
      <c r="R15" s="61"/>
      <c r="S15" s="62"/>
      <c r="T15" s="61"/>
      <c r="U15" s="61"/>
      <c r="V15" s="63"/>
      <c r="W15" s="64"/>
      <c r="X15" s="65"/>
      <c r="Y15" s="66"/>
      <c r="Z15" s="66"/>
      <c r="AA15" s="66"/>
      <c r="AB15" s="66"/>
      <c r="AC15" s="64"/>
      <c r="AD15" s="66"/>
      <c r="AE15" s="66"/>
      <c r="AF15" s="65"/>
      <c r="AG15" s="59"/>
      <c r="AH15" s="59"/>
      <c r="AI15" s="59"/>
      <c r="AJ15" s="59"/>
      <c r="AK15" s="59"/>
      <c r="AL15" s="59"/>
      <c r="AM15" s="60"/>
    </row>
    <row r="16" spans="2:39" x14ac:dyDescent="0.2">
      <c r="B16" s="55">
        <f t="shared" si="0"/>
        <v>7</v>
      </c>
      <c r="C16" s="58"/>
      <c r="D16" s="59"/>
      <c r="E16" s="59"/>
      <c r="F16" s="59"/>
      <c r="G16" s="59"/>
      <c r="H16" s="59"/>
      <c r="I16" s="58"/>
      <c r="J16" s="59"/>
      <c r="K16" s="59"/>
      <c r="L16" s="59"/>
      <c r="M16" s="59"/>
      <c r="N16" s="60"/>
      <c r="O16" s="61"/>
      <c r="P16" s="61"/>
      <c r="Q16" s="61"/>
      <c r="R16" s="61"/>
      <c r="S16" s="62"/>
      <c r="T16" s="61"/>
      <c r="U16" s="61"/>
      <c r="V16" s="63"/>
      <c r="W16" s="64"/>
      <c r="X16" s="65"/>
      <c r="Y16" s="66"/>
      <c r="Z16" s="66"/>
      <c r="AA16" s="66"/>
      <c r="AB16" s="66"/>
      <c r="AC16" s="64"/>
      <c r="AD16" s="66"/>
      <c r="AE16" s="66"/>
      <c r="AF16" s="65"/>
      <c r="AG16" s="59"/>
      <c r="AH16" s="59"/>
      <c r="AI16" s="59"/>
      <c r="AJ16" s="59"/>
      <c r="AK16" s="59"/>
      <c r="AL16" s="59"/>
      <c r="AM16" s="60"/>
    </row>
    <row r="17" spans="2:39" x14ac:dyDescent="0.2">
      <c r="B17" s="55">
        <f t="shared" si="0"/>
        <v>8</v>
      </c>
      <c r="C17" s="58"/>
      <c r="D17" s="59"/>
      <c r="E17" s="59"/>
      <c r="F17" s="59"/>
      <c r="G17" s="59"/>
      <c r="H17" s="59"/>
      <c r="I17" s="58"/>
      <c r="J17" s="59"/>
      <c r="K17" s="59"/>
      <c r="L17" s="59"/>
      <c r="M17" s="59"/>
      <c r="N17" s="60"/>
      <c r="O17" s="61"/>
      <c r="P17" s="61"/>
      <c r="Q17" s="61"/>
      <c r="R17" s="61"/>
      <c r="S17" s="62"/>
      <c r="T17" s="61"/>
      <c r="U17" s="61"/>
      <c r="V17" s="63"/>
      <c r="W17" s="64"/>
      <c r="X17" s="65"/>
      <c r="Y17" s="66"/>
      <c r="Z17" s="66"/>
      <c r="AA17" s="66"/>
      <c r="AB17" s="66"/>
      <c r="AC17" s="64"/>
      <c r="AD17" s="66"/>
      <c r="AE17" s="66"/>
      <c r="AF17" s="65"/>
      <c r="AG17" s="59"/>
      <c r="AH17" s="59"/>
      <c r="AI17" s="59"/>
      <c r="AJ17" s="59"/>
      <c r="AK17" s="59"/>
      <c r="AL17" s="59"/>
      <c r="AM17" s="60"/>
    </row>
    <row r="18" spans="2:39" x14ac:dyDescent="0.2">
      <c r="B18" s="55">
        <f t="shared" si="0"/>
        <v>9</v>
      </c>
      <c r="C18" s="58"/>
      <c r="D18" s="59"/>
      <c r="E18" s="59"/>
      <c r="F18" s="59"/>
      <c r="G18" s="59"/>
      <c r="H18" s="59"/>
      <c r="I18" s="58"/>
      <c r="J18" s="59"/>
      <c r="K18" s="59"/>
      <c r="L18" s="59"/>
      <c r="M18" s="59"/>
      <c r="N18" s="60"/>
      <c r="O18" s="61"/>
      <c r="P18" s="61"/>
      <c r="Q18" s="61"/>
      <c r="R18" s="61"/>
      <c r="S18" s="62"/>
      <c r="T18" s="61"/>
      <c r="U18" s="61"/>
      <c r="V18" s="63"/>
      <c r="W18" s="64"/>
      <c r="X18" s="65"/>
      <c r="Y18" s="66"/>
      <c r="Z18" s="66"/>
      <c r="AA18" s="66"/>
      <c r="AB18" s="66"/>
      <c r="AC18" s="64"/>
      <c r="AD18" s="66"/>
      <c r="AE18" s="66"/>
      <c r="AF18" s="65"/>
      <c r="AG18" s="59"/>
      <c r="AH18" s="59"/>
      <c r="AI18" s="59"/>
      <c r="AJ18" s="59"/>
      <c r="AK18" s="59"/>
      <c r="AL18" s="59"/>
      <c r="AM18" s="60"/>
    </row>
    <row r="19" spans="2:39" x14ac:dyDescent="0.2">
      <c r="B19" s="55">
        <f t="shared" si="0"/>
        <v>10</v>
      </c>
      <c r="C19" s="58"/>
      <c r="D19" s="59"/>
      <c r="E19" s="59"/>
      <c r="F19" s="59"/>
      <c r="G19" s="59"/>
      <c r="H19" s="59"/>
      <c r="I19" s="58"/>
      <c r="J19" s="59"/>
      <c r="K19" s="59"/>
      <c r="L19" s="59"/>
      <c r="M19" s="59"/>
      <c r="N19" s="60"/>
      <c r="O19" s="61"/>
      <c r="P19" s="61"/>
      <c r="Q19" s="61"/>
      <c r="R19" s="61"/>
      <c r="S19" s="62"/>
      <c r="T19" s="61"/>
      <c r="U19" s="61"/>
      <c r="V19" s="63"/>
      <c r="W19" s="64"/>
      <c r="X19" s="65"/>
      <c r="Y19" s="66"/>
      <c r="Z19" s="66"/>
      <c r="AA19" s="66"/>
      <c r="AB19" s="66"/>
      <c r="AC19" s="64"/>
      <c r="AD19" s="66"/>
      <c r="AE19" s="66"/>
      <c r="AF19" s="65"/>
      <c r="AG19" s="59"/>
      <c r="AH19" s="59"/>
      <c r="AI19" s="59"/>
      <c r="AJ19" s="59"/>
      <c r="AK19" s="59"/>
      <c r="AL19" s="59"/>
      <c r="AM19" s="60"/>
    </row>
    <row r="20" spans="2:39" x14ac:dyDescent="0.2">
      <c r="B20" s="55">
        <f t="shared" si="0"/>
        <v>11</v>
      </c>
      <c r="C20" s="58"/>
      <c r="D20" s="59"/>
      <c r="E20" s="59"/>
      <c r="F20" s="59"/>
      <c r="G20" s="59"/>
      <c r="H20" s="59"/>
      <c r="I20" s="58"/>
      <c r="J20" s="59"/>
      <c r="K20" s="59"/>
      <c r="L20" s="59"/>
      <c r="M20" s="59"/>
      <c r="N20" s="60"/>
      <c r="O20" s="61"/>
      <c r="P20" s="61"/>
      <c r="Q20" s="61"/>
      <c r="R20" s="61"/>
      <c r="S20" s="62"/>
      <c r="T20" s="61"/>
      <c r="U20" s="61"/>
      <c r="V20" s="63"/>
      <c r="W20" s="64"/>
      <c r="X20" s="65"/>
      <c r="Y20" s="66"/>
      <c r="Z20" s="66"/>
      <c r="AA20" s="66"/>
      <c r="AB20" s="66"/>
      <c r="AC20" s="64"/>
      <c r="AD20" s="66"/>
      <c r="AE20" s="66"/>
      <c r="AF20" s="65"/>
      <c r="AG20" s="59"/>
      <c r="AH20" s="59"/>
      <c r="AI20" s="59"/>
      <c r="AJ20" s="59"/>
      <c r="AK20" s="59"/>
      <c r="AL20" s="59"/>
      <c r="AM20" s="60"/>
    </row>
    <row r="21" spans="2:39" x14ac:dyDescent="0.2">
      <c r="B21" s="55">
        <f t="shared" si="0"/>
        <v>12</v>
      </c>
      <c r="C21" s="58"/>
      <c r="D21" s="59"/>
      <c r="E21" s="59"/>
      <c r="F21" s="59"/>
      <c r="G21" s="59"/>
      <c r="H21" s="59"/>
      <c r="I21" s="58"/>
      <c r="J21" s="59"/>
      <c r="K21" s="59"/>
      <c r="L21" s="59"/>
      <c r="M21" s="59"/>
      <c r="N21" s="60"/>
      <c r="O21" s="61"/>
      <c r="P21" s="61"/>
      <c r="Q21" s="61"/>
      <c r="R21" s="61"/>
      <c r="S21" s="62"/>
      <c r="T21" s="61"/>
      <c r="U21" s="61"/>
      <c r="V21" s="63"/>
      <c r="W21" s="64"/>
      <c r="X21" s="65"/>
      <c r="Y21" s="66"/>
      <c r="Z21" s="66"/>
      <c r="AA21" s="66"/>
      <c r="AB21" s="66"/>
      <c r="AC21" s="64"/>
      <c r="AD21" s="66"/>
      <c r="AE21" s="66"/>
      <c r="AF21" s="65"/>
      <c r="AG21" s="59"/>
      <c r="AH21" s="59"/>
      <c r="AI21" s="59"/>
      <c r="AJ21" s="59"/>
      <c r="AK21" s="59"/>
      <c r="AL21" s="59"/>
      <c r="AM21" s="60"/>
    </row>
    <row r="22" spans="2:39" x14ac:dyDescent="0.2">
      <c r="B22" s="55">
        <f t="shared" si="0"/>
        <v>13</v>
      </c>
      <c r="C22" s="58"/>
      <c r="D22" s="59"/>
      <c r="E22" s="59"/>
      <c r="F22" s="59"/>
      <c r="G22" s="59"/>
      <c r="H22" s="59"/>
      <c r="I22" s="58"/>
      <c r="J22" s="59"/>
      <c r="K22" s="59"/>
      <c r="L22" s="59"/>
      <c r="M22" s="59"/>
      <c r="N22" s="60"/>
      <c r="O22" s="61"/>
      <c r="P22" s="61"/>
      <c r="Q22" s="61"/>
      <c r="R22" s="61"/>
      <c r="S22" s="62"/>
      <c r="T22" s="61"/>
      <c r="U22" s="61"/>
      <c r="V22" s="63"/>
      <c r="W22" s="64"/>
      <c r="X22" s="65"/>
      <c r="Y22" s="66"/>
      <c r="Z22" s="66"/>
      <c r="AA22" s="66"/>
      <c r="AB22" s="66"/>
      <c r="AC22" s="64"/>
      <c r="AD22" s="66"/>
      <c r="AE22" s="66"/>
      <c r="AF22" s="65"/>
      <c r="AG22" s="59"/>
      <c r="AH22" s="59"/>
      <c r="AI22" s="59"/>
      <c r="AJ22" s="59"/>
      <c r="AK22" s="59"/>
      <c r="AL22" s="59"/>
      <c r="AM22" s="60"/>
    </row>
    <row r="23" spans="2:39" x14ac:dyDescent="0.2">
      <c r="B23" s="55">
        <f t="shared" si="0"/>
        <v>14</v>
      </c>
      <c r="C23" s="58"/>
      <c r="D23" s="59"/>
      <c r="E23" s="59"/>
      <c r="F23" s="59"/>
      <c r="G23" s="59"/>
      <c r="H23" s="59"/>
      <c r="I23" s="58"/>
      <c r="J23" s="59"/>
      <c r="K23" s="59"/>
      <c r="L23" s="59"/>
      <c r="M23" s="59"/>
      <c r="N23" s="60"/>
      <c r="O23" s="61"/>
      <c r="P23" s="61"/>
      <c r="Q23" s="61"/>
      <c r="R23" s="61"/>
      <c r="S23" s="62"/>
      <c r="T23" s="61"/>
      <c r="U23" s="61"/>
      <c r="V23" s="63"/>
      <c r="W23" s="64"/>
      <c r="X23" s="65"/>
      <c r="Y23" s="66"/>
      <c r="Z23" s="66"/>
      <c r="AA23" s="66"/>
      <c r="AB23" s="66"/>
      <c r="AC23" s="64"/>
      <c r="AD23" s="66"/>
      <c r="AE23" s="66"/>
      <c r="AF23" s="65"/>
      <c r="AG23" s="59"/>
      <c r="AH23" s="59"/>
      <c r="AI23" s="59"/>
      <c r="AJ23" s="59"/>
      <c r="AK23" s="59"/>
      <c r="AL23" s="59"/>
      <c r="AM23" s="60"/>
    </row>
    <row r="24" spans="2:39" x14ac:dyDescent="0.2">
      <c r="B24" s="55">
        <f t="shared" si="0"/>
        <v>15</v>
      </c>
      <c r="C24" s="58"/>
      <c r="D24" s="59"/>
      <c r="E24" s="59"/>
      <c r="F24" s="59"/>
      <c r="G24" s="59"/>
      <c r="H24" s="59"/>
      <c r="I24" s="58"/>
      <c r="J24" s="59"/>
      <c r="K24" s="59"/>
      <c r="L24" s="59"/>
      <c r="M24" s="59"/>
      <c r="N24" s="60"/>
      <c r="O24" s="61"/>
      <c r="P24" s="61"/>
      <c r="Q24" s="61"/>
      <c r="R24" s="61"/>
      <c r="S24" s="62"/>
      <c r="T24" s="61"/>
      <c r="U24" s="61"/>
      <c r="V24" s="63"/>
      <c r="W24" s="64"/>
      <c r="X24" s="65"/>
      <c r="Y24" s="66"/>
      <c r="Z24" s="66"/>
      <c r="AA24" s="66"/>
      <c r="AB24" s="66"/>
      <c r="AC24" s="64"/>
      <c r="AD24" s="66"/>
      <c r="AE24" s="66"/>
      <c r="AF24" s="65"/>
      <c r="AG24" s="59"/>
      <c r="AH24" s="59"/>
      <c r="AI24" s="59"/>
      <c r="AJ24" s="59"/>
      <c r="AK24" s="59"/>
      <c r="AL24" s="59"/>
      <c r="AM24" s="60"/>
    </row>
    <row r="25" spans="2:39" x14ac:dyDescent="0.2">
      <c r="B25" s="55">
        <f t="shared" si="0"/>
        <v>16</v>
      </c>
      <c r="C25" s="58"/>
      <c r="D25" s="59"/>
      <c r="E25" s="59"/>
      <c r="F25" s="59"/>
      <c r="G25" s="59"/>
      <c r="H25" s="59"/>
      <c r="I25" s="58"/>
      <c r="J25" s="59"/>
      <c r="K25" s="59"/>
      <c r="L25" s="59"/>
      <c r="M25" s="59"/>
      <c r="N25" s="60"/>
      <c r="O25" s="61"/>
      <c r="P25" s="61"/>
      <c r="Q25" s="61"/>
      <c r="R25" s="61"/>
      <c r="S25" s="62"/>
      <c r="T25" s="61"/>
      <c r="U25" s="61"/>
      <c r="V25" s="63"/>
      <c r="W25" s="64"/>
      <c r="X25" s="65"/>
      <c r="Y25" s="66"/>
      <c r="Z25" s="66"/>
      <c r="AA25" s="66"/>
      <c r="AB25" s="66"/>
      <c r="AC25" s="64"/>
      <c r="AD25" s="66"/>
      <c r="AE25" s="66"/>
      <c r="AF25" s="65"/>
      <c r="AG25" s="59"/>
      <c r="AH25" s="59"/>
      <c r="AI25" s="59"/>
      <c r="AJ25" s="59"/>
      <c r="AK25" s="59"/>
      <c r="AL25" s="59"/>
      <c r="AM25" s="60"/>
    </row>
    <row r="26" spans="2:39" x14ac:dyDescent="0.2">
      <c r="B26" s="55">
        <f t="shared" si="0"/>
        <v>17</v>
      </c>
      <c r="C26" s="58"/>
      <c r="D26" s="59"/>
      <c r="E26" s="59"/>
      <c r="F26" s="59"/>
      <c r="G26" s="59"/>
      <c r="H26" s="59"/>
      <c r="I26" s="58"/>
      <c r="J26" s="59"/>
      <c r="K26" s="59"/>
      <c r="L26" s="59"/>
      <c r="M26" s="59"/>
      <c r="N26" s="60"/>
      <c r="O26" s="61"/>
      <c r="P26" s="61"/>
      <c r="Q26" s="61"/>
      <c r="R26" s="61"/>
      <c r="S26" s="62"/>
      <c r="T26" s="61"/>
      <c r="U26" s="61"/>
      <c r="V26" s="63"/>
      <c r="W26" s="64"/>
      <c r="X26" s="65"/>
      <c r="Y26" s="66"/>
      <c r="Z26" s="66"/>
      <c r="AA26" s="66"/>
      <c r="AB26" s="66"/>
      <c r="AC26" s="64"/>
      <c r="AD26" s="66"/>
      <c r="AE26" s="66"/>
      <c r="AF26" s="65"/>
      <c r="AG26" s="59"/>
      <c r="AH26" s="59"/>
      <c r="AI26" s="59"/>
      <c r="AJ26" s="59"/>
      <c r="AK26" s="59"/>
      <c r="AL26" s="59"/>
      <c r="AM26" s="60"/>
    </row>
    <row r="27" spans="2:39" x14ac:dyDescent="0.2">
      <c r="B27" s="55">
        <f t="shared" si="0"/>
        <v>18</v>
      </c>
      <c r="C27" s="58"/>
      <c r="D27" s="59"/>
      <c r="E27" s="59"/>
      <c r="F27" s="59"/>
      <c r="G27" s="59"/>
      <c r="H27" s="59"/>
      <c r="I27" s="58"/>
      <c r="J27" s="59"/>
      <c r="K27" s="59"/>
      <c r="L27" s="59"/>
      <c r="M27" s="59"/>
      <c r="N27" s="60"/>
      <c r="O27" s="61"/>
      <c r="P27" s="61"/>
      <c r="Q27" s="61"/>
      <c r="R27" s="61"/>
      <c r="S27" s="62"/>
      <c r="T27" s="61"/>
      <c r="U27" s="61"/>
      <c r="V27" s="63"/>
      <c r="W27" s="64"/>
      <c r="X27" s="65"/>
      <c r="Y27" s="66"/>
      <c r="Z27" s="66"/>
      <c r="AA27" s="66"/>
      <c r="AB27" s="66"/>
      <c r="AC27" s="64"/>
      <c r="AD27" s="66"/>
      <c r="AE27" s="66"/>
      <c r="AF27" s="65"/>
      <c r="AG27" s="59"/>
      <c r="AH27" s="59"/>
      <c r="AI27" s="59"/>
      <c r="AJ27" s="59"/>
      <c r="AK27" s="59"/>
      <c r="AL27" s="59"/>
      <c r="AM27" s="60"/>
    </row>
    <row r="28" spans="2:39" x14ac:dyDescent="0.2">
      <c r="B28" s="55">
        <f t="shared" si="0"/>
        <v>19</v>
      </c>
      <c r="C28" s="58"/>
      <c r="D28" s="59"/>
      <c r="E28" s="59"/>
      <c r="F28" s="59"/>
      <c r="G28" s="59"/>
      <c r="H28" s="59"/>
      <c r="I28" s="58"/>
      <c r="J28" s="59"/>
      <c r="K28" s="59"/>
      <c r="L28" s="59"/>
      <c r="M28" s="59"/>
      <c r="N28" s="60"/>
      <c r="O28" s="61"/>
      <c r="P28" s="61"/>
      <c r="Q28" s="61"/>
      <c r="R28" s="61"/>
      <c r="S28" s="62"/>
      <c r="T28" s="61"/>
      <c r="U28" s="61"/>
      <c r="V28" s="63"/>
      <c r="W28" s="64"/>
      <c r="X28" s="65"/>
      <c r="Y28" s="66"/>
      <c r="Z28" s="66"/>
      <c r="AA28" s="66"/>
      <c r="AB28" s="66"/>
      <c r="AC28" s="64"/>
      <c r="AD28" s="66"/>
      <c r="AE28" s="66"/>
      <c r="AF28" s="65"/>
      <c r="AG28" s="59"/>
      <c r="AH28" s="59"/>
      <c r="AI28" s="59"/>
      <c r="AJ28" s="59"/>
      <c r="AK28" s="59"/>
      <c r="AL28" s="59"/>
      <c r="AM28" s="60"/>
    </row>
    <row r="29" spans="2:39" x14ac:dyDescent="0.2">
      <c r="B29" s="55">
        <f t="shared" si="0"/>
        <v>20</v>
      </c>
      <c r="C29" s="58"/>
      <c r="D29" s="59"/>
      <c r="E29" s="59"/>
      <c r="F29" s="59"/>
      <c r="G29" s="59"/>
      <c r="H29" s="59"/>
      <c r="I29" s="58"/>
      <c r="J29" s="59"/>
      <c r="K29" s="59"/>
      <c r="L29" s="59"/>
      <c r="M29" s="59"/>
      <c r="N29" s="60"/>
      <c r="O29" s="61"/>
      <c r="P29" s="61"/>
      <c r="Q29" s="61"/>
      <c r="R29" s="61"/>
      <c r="S29" s="62"/>
      <c r="T29" s="61"/>
      <c r="U29" s="61"/>
      <c r="V29" s="63"/>
      <c r="W29" s="64"/>
      <c r="X29" s="65"/>
      <c r="Y29" s="66"/>
      <c r="Z29" s="66"/>
      <c r="AA29" s="66"/>
      <c r="AB29" s="66"/>
      <c r="AC29" s="64"/>
      <c r="AD29" s="66"/>
      <c r="AE29" s="66"/>
      <c r="AF29" s="65"/>
      <c r="AG29" s="59"/>
      <c r="AH29" s="59"/>
      <c r="AI29" s="59"/>
      <c r="AJ29" s="59"/>
      <c r="AK29" s="59"/>
      <c r="AL29" s="59"/>
      <c r="AM29" s="60"/>
    </row>
    <row r="30" spans="2:39" x14ac:dyDescent="0.2">
      <c r="B30" s="55">
        <f t="shared" si="0"/>
        <v>21</v>
      </c>
      <c r="C30" s="58"/>
      <c r="D30" s="59"/>
      <c r="E30" s="59"/>
      <c r="F30" s="59"/>
      <c r="G30" s="59"/>
      <c r="H30" s="59"/>
      <c r="I30" s="58"/>
      <c r="J30" s="59"/>
      <c r="K30" s="59"/>
      <c r="L30" s="59"/>
      <c r="M30" s="59"/>
      <c r="N30" s="60"/>
      <c r="O30" s="61"/>
      <c r="P30" s="61"/>
      <c r="Q30" s="61"/>
      <c r="R30" s="61"/>
      <c r="S30" s="62"/>
      <c r="T30" s="61"/>
      <c r="U30" s="61"/>
      <c r="V30" s="63"/>
      <c r="W30" s="64"/>
      <c r="X30" s="65"/>
      <c r="Y30" s="66"/>
      <c r="Z30" s="66"/>
      <c r="AA30" s="66"/>
      <c r="AB30" s="66"/>
      <c r="AC30" s="64"/>
      <c r="AD30" s="66"/>
      <c r="AE30" s="66"/>
      <c r="AF30" s="65"/>
      <c r="AG30" s="59"/>
      <c r="AH30" s="59"/>
      <c r="AI30" s="59"/>
      <c r="AJ30" s="59"/>
      <c r="AK30" s="59"/>
      <c r="AL30" s="59"/>
      <c r="AM30" s="60"/>
    </row>
    <row r="31" spans="2:39" x14ac:dyDescent="0.2">
      <c r="B31" s="55">
        <f t="shared" si="0"/>
        <v>22</v>
      </c>
      <c r="C31" s="58"/>
      <c r="D31" s="59"/>
      <c r="E31" s="59"/>
      <c r="F31" s="59"/>
      <c r="G31" s="59"/>
      <c r="H31" s="59"/>
      <c r="I31" s="58"/>
      <c r="J31" s="59"/>
      <c r="K31" s="59"/>
      <c r="L31" s="59"/>
      <c r="M31" s="59"/>
      <c r="N31" s="60"/>
      <c r="O31" s="61"/>
      <c r="P31" s="61"/>
      <c r="Q31" s="61"/>
      <c r="R31" s="61"/>
      <c r="S31" s="62"/>
      <c r="T31" s="61"/>
      <c r="U31" s="61"/>
      <c r="V31" s="63"/>
      <c r="W31" s="64"/>
      <c r="X31" s="65"/>
      <c r="Y31" s="66"/>
      <c r="Z31" s="66"/>
      <c r="AA31" s="66"/>
      <c r="AB31" s="66"/>
      <c r="AC31" s="64"/>
      <c r="AD31" s="66"/>
      <c r="AE31" s="66"/>
      <c r="AF31" s="65"/>
      <c r="AG31" s="59"/>
      <c r="AH31" s="59"/>
      <c r="AI31" s="59"/>
      <c r="AJ31" s="59"/>
      <c r="AK31" s="59"/>
      <c r="AL31" s="59"/>
      <c r="AM31" s="60"/>
    </row>
    <row r="32" spans="2:39" x14ac:dyDescent="0.2">
      <c r="B32" s="55">
        <f t="shared" si="0"/>
        <v>23</v>
      </c>
      <c r="C32" s="58"/>
      <c r="D32" s="59"/>
      <c r="E32" s="59"/>
      <c r="F32" s="59"/>
      <c r="G32" s="59"/>
      <c r="H32" s="59"/>
      <c r="I32" s="58"/>
      <c r="J32" s="59"/>
      <c r="K32" s="59"/>
      <c r="L32" s="59"/>
      <c r="M32" s="59"/>
      <c r="N32" s="60"/>
      <c r="O32" s="61"/>
      <c r="P32" s="61"/>
      <c r="Q32" s="61"/>
      <c r="R32" s="61"/>
      <c r="S32" s="62"/>
      <c r="T32" s="61"/>
      <c r="U32" s="61"/>
      <c r="V32" s="63"/>
      <c r="W32" s="64"/>
      <c r="X32" s="65"/>
      <c r="Y32" s="66"/>
      <c r="Z32" s="66"/>
      <c r="AA32" s="66"/>
      <c r="AB32" s="66"/>
      <c r="AC32" s="64"/>
      <c r="AD32" s="66"/>
      <c r="AE32" s="66"/>
      <c r="AF32" s="65"/>
      <c r="AG32" s="59"/>
      <c r="AH32" s="59"/>
      <c r="AI32" s="59"/>
      <c r="AJ32" s="59"/>
      <c r="AK32" s="59"/>
      <c r="AL32" s="59"/>
      <c r="AM32" s="60"/>
    </row>
    <row r="33" spans="2:39" x14ac:dyDescent="0.2">
      <c r="B33" s="55">
        <f t="shared" si="0"/>
        <v>24</v>
      </c>
      <c r="C33" s="58"/>
      <c r="D33" s="59"/>
      <c r="E33" s="59"/>
      <c r="F33" s="59"/>
      <c r="G33" s="59"/>
      <c r="H33" s="59"/>
      <c r="I33" s="58"/>
      <c r="J33" s="59"/>
      <c r="K33" s="59"/>
      <c r="L33" s="59"/>
      <c r="M33" s="59"/>
      <c r="N33" s="60"/>
      <c r="O33" s="61"/>
      <c r="P33" s="61"/>
      <c r="Q33" s="61"/>
      <c r="R33" s="61"/>
      <c r="S33" s="62"/>
      <c r="T33" s="61"/>
      <c r="U33" s="61"/>
      <c r="V33" s="63"/>
      <c r="W33" s="64"/>
      <c r="X33" s="65"/>
      <c r="Y33" s="66"/>
      <c r="Z33" s="66"/>
      <c r="AA33" s="66"/>
      <c r="AB33" s="66"/>
      <c r="AC33" s="64"/>
      <c r="AD33" s="66"/>
      <c r="AE33" s="66"/>
      <c r="AF33" s="65"/>
      <c r="AG33" s="59"/>
      <c r="AH33" s="59"/>
      <c r="AI33" s="59"/>
      <c r="AJ33" s="59"/>
      <c r="AK33" s="59"/>
      <c r="AL33" s="59"/>
      <c r="AM33" s="60"/>
    </row>
    <row r="34" spans="2:39" x14ac:dyDescent="0.2">
      <c r="B34" s="55">
        <f t="shared" si="0"/>
        <v>25</v>
      </c>
      <c r="C34" s="58"/>
      <c r="D34" s="59"/>
      <c r="E34" s="59"/>
      <c r="F34" s="59"/>
      <c r="G34" s="59"/>
      <c r="H34" s="59"/>
      <c r="I34" s="58"/>
      <c r="J34" s="59"/>
      <c r="K34" s="59"/>
      <c r="L34" s="59"/>
      <c r="M34" s="59"/>
      <c r="N34" s="60"/>
      <c r="O34" s="61"/>
      <c r="P34" s="61"/>
      <c r="Q34" s="61"/>
      <c r="R34" s="61"/>
      <c r="S34" s="62"/>
      <c r="T34" s="61"/>
      <c r="U34" s="61"/>
      <c r="V34" s="63"/>
      <c r="W34" s="64"/>
      <c r="X34" s="65"/>
      <c r="Y34" s="66"/>
      <c r="Z34" s="66"/>
      <c r="AA34" s="66"/>
      <c r="AB34" s="66"/>
      <c r="AC34" s="64"/>
      <c r="AD34" s="66"/>
      <c r="AE34" s="66"/>
      <c r="AF34" s="65"/>
      <c r="AG34" s="59"/>
      <c r="AH34" s="59"/>
      <c r="AI34" s="59"/>
      <c r="AJ34" s="59"/>
      <c r="AK34" s="59"/>
      <c r="AL34" s="59"/>
      <c r="AM34" s="60"/>
    </row>
    <row r="35" spans="2:39" ht="15.75" customHeight="1" x14ac:dyDescent="0.2"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 spans="2:39" ht="15.75" customHeight="1" x14ac:dyDescent="0.2">
      <c r="C36" s="57" t="s">
        <v>51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</row>
    <row r="40" spans="2:39" ht="15" customHeight="1" x14ac:dyDescent="0.25">
      <c r="AD40" s="51"/>
    </row>
    <row r="41" spans="2:39" ht="15" customHeight="1" x14ac:dyDescent="0.25">
      <c r="AD41" s="51"/>
    </row>
    <row r="42" spans="2:39" ht="19.5" customHeight="1" x14ac:dyDescent="0.25">
      <c r="AD42" s="51"/>
    </row>
    <row r="43" spans="2:39" ht="15.75" customHeight="1" x14ac:dyDescent="0.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</row>
    <row r="44" spans="2:39" ht="24" customHeight="1" x14ac:dyDescent="0.5">
      <c r="B44" s="53" t="s">
        <v>42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6" spans="2:39" x14ac:dyDescent="0.2">
      <c r="C46" s="1" t="s">
        <v>52</v>
      </c>
    </row>
    <row r="47" spans="2:39" s="54" customFormat="1" ht="15.75" customHeight="1" x14ac:dyDescent="0.25">
      <c r="C47" s="70" t="s">
        <v>41</v>
      </c>
      <c r="D47" s="70"/>
      <c r="E47" s="70"/>
      <c r="F47" s="70"/>
      <c r="G47" s="70"/>
      <c r="H47" s="70"/>
      <c r="I47" s="70" t="s">
        <v>43</v>
      </c>
      <c r="J47" s="70"/>
      <c r="K47" s="70"/>
      <c r="L47" s="70"/>
      <c r="M47" s="70"/>
      <c r="N47" s="70"/>
      <c r="O47" s="115" t="s">
        <v>53</v>
      </c>
      <c r="P47" s="116"/>
      <c r="Q47" s="116"/>
      <c r="R47" s="116"/>
      <c r="S47" s="116"/>
      <c r="T47" s="116"/>
      <c r="U47" s="116"/>
      <c r="V47" s="117"/>
      <c r="W47" s="115" t="s">
        <v>54</v>
      </c>
      <c r="X47" s="116"/>
      <c r="Y47" s="116"/>
      <c r="Z47" s="117"/>
      <c r="AA47" s="115" t="s">
        <v>55</v>
      </c>
      <c r="AB47" s="116"/>
      <c r="AC47" s="116"/>
      <c r="AD47" s="117"/>
      <c r="AE47" s="115" t="s">
        <v>56</v>
      </c>
      <c r="AF47" s="116"/>
      <c r="AG47" s="116"/>
      <c r="AH47" s="117"/>
      <c r="AI47" s="118"/>
      <c r="AJ47" s="119"/>
      <c r="AK47" s="119"/>
      <c r="AL47" s="119"/>
      <c r="AM47" s="119"/>
    </row>
    <row r="48" spans="2:39" s="54" customFormat="1" ht="15.75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120"/>
      <c r="P48" s="121"/>
      <c r="Q48" s="121"/>
      <c r="R48" s="121"/>
      <c r="S48" s="121"/>
      <c r="T48" s="121"/>
      <c r="U48" s="121"/>
      <c r="V48" s="122"/>
      <c r="W48" s="120"/>
      <c r="X48" s="121"/>
      <c r="Y48" s="121"/>
      <c r="Z48" s="122"/>
      <c r="AA48" s="120"/>
      <c r="AB48" s="121"/>
      <c r="AC48" s="121"/>
      <c r="AD48" s="122"/>
      <c r="AE48" s="120"/>
      <c r="AF48" s="121"/>
      <c r="AG48" s="121"/>
      <c r="AH48" s="122"/>
      <c r="AI48" s="118"/>
      <c r="AJ48" s="119"/>
      <c r="AK48" s="119"/>
      <c r="AL48" s="119"/>
      <c r="AM48" s="119"/>
    </row>
    <row r="49" spans="2:35" ht="15.75" customHeight="1" x14ac:dyDescent="0.2">
      <c r="B49" s="55">
        <v>1</v>
      </c>
      <c r="C49" s="58"/>
      <c r="D49" s="59"/>
      <c r="E49" s="59"/>
      <c r="F49" s="59"/>
      <c r="G49" s="59"/>
      <c r="H49" s="59"/>
      <c r="I49" s="58"/>
      <c r="J49" s="59"/>
      <c r="K49" s="59"/>
      <c r="L49" s="59"/>
      <c r="M49" s="59"/>
      <c r="N49" s="60"/>
      <c r="O49" s="58"/>
      <c r="P49" s="59"/>
      <c r="Q49" s="59"/>
      <c r="R49" s="59"/>
      <c r="S49" s="59"/>
      <c r="T49" s="59"/>
      <c r="U49" s="59"/>
      <c r="V49" s="60"/>
      <c r="W49" s="64"/>
      <c r="X49" s="66"/>
      <c r="Y49" s="66"/>
      <c r="Z49" s="65"/>
      <c r="AA49" s="61"/>
      <c r="AB49" s="61"/>
      <c r="AC49" s="61"/>
      <c r="AD49" s="61"/>
      <c r="AE49" s="62"/>
      <c r="AF49" s="61"/>
      <c r="AG49" s="61"/>
      <c r="AH49" s="63"/>
      <c r="AI49" s="123"/>
    </row>
    <row r="50" spans="2:35" x14ac:dyDescent="0.2">
      <c r="B50" s="55">
        <f>SUM(B49+1)</f>
        <v>2</v>
      </c>
      <c r="C50" s="58"/>
      <c r="D50" s="59"/>
      <c r="E50" s="59"/>
      <c r="F50" s="59"/>
      <c r="G50" s="59"/>
      <c r="H50" s="59"/>
      <c r="I50" s="58"/>
      <c r="J50" s="59"/>
      <c r="K50" s="59"/>
      <c r="L50" s="59"/>
      <c r="M50" s="59"/>
      <c r="N50" s="60"/>
      <c r="O50" s="58"/>
      <c r="P50" s="59"/>
      <c r="Q50" s="59"/>
      <c r="R50" s="59"/>
      <c r="S50" s="59"/>
      <c r="T50" s="59"/>
      <c r="U50" s="59"/>
      <c r="V50" s="60"/>
      <c r="W50" s="64"/>
      <c r="X50" s="66"/>
      <c r="Y50" s="66"/>
      <c r="Z50" s="65"/>
      <c r="AA50" s="61"/>
      <c r="AB50" s="61"/>
      <c r="AC50" s="61"/>
      <c r="AD50" s="61"/>
      <c r="AE50" s="62"/>
      <c r="AF50" s="61"/>
      <c r="AG50" s="61"/>
      <c r="AH50" s="63"/>
      <c r="AI50" s="123"/>
    </row>
    <row r="51" spans="2:35" x14ac:dyDescent="0.2">
      <c r="B51" s="55">
        <f t="shared" ref="B51:B63" si="1">SUM(B50+1)</f>
        <v>3</v>
      </c>
      <c r="C51" s="58"/>
      <c r="D51" s="59"/>
      <c r="E51" s="59"/>
      <c r="F51" s="59"/>
      <c r="G51" s="59"/>
      <c r="H51" s="59"/>
      <c r="I51" s="58"/>
      <c r="J51" s="59"/>
      <c r="K51" s="59"/>
      <c r="L51" s="59"/>
      <c r="M51" s="59"/>
      <c r="N51" s="60"/>
      <c r="O51" s="58"/>
      <c r="P51" s="59"/>
      <c r="Q51" s="59"/>
      <c r="R51" s="59"/>
      <c r="S51" s="59"/>
      <c r="T51" s="59"/>
      <c r="U51" s="59"/>
      <c r="V51" s="60"/>
      <c r="W51" s="64"/>
      <c r="X51" s="66"/>
      <c r="Y51" s="66"/>
      <c r="Z51" s="65"/>
      <c r="AA51" s="61"/>
      <c r="AB51" s="61"/>
      <c r="AC51" s="61"/>
      <c r="AD51" s="61"/>
      <c r="AE51" s="62"/>
      <c r="AF51" s="61"/>
      <c r="AG51" s="61"/>
      <c r="AH51" s="63"/>
      <c r="AI51" s="123"/>
    </row>
    <row r="52" spans="2:35" x14ac:dyDescent="0.2">
      <c r="B52" s="55">
        <f t="shared" si="1"/>
        <v>4</v>
      </c>
      <c r="C52" s="58"/>
      <c r="D52" s="59"/>
      <c r="E52" s="59"/>
      <c r="F52" s="59"/>
      <c r="G52" s="59"/>
      <c r="H52" s="59"/>
      <c r="I52" s="58"/>
      <c r="J52" s="59"/>
      <c r="K52" s="59"/>
      <c r="L52" s="59"/>
      <c r="M52" s="59"/>
      <c r="N52" s="60"/>
      <c r="O52" s="58"/>
      <c r="P52" s="59"/>
      <c r="Q52" s="59"/>
      <c r="R52" s="59"/>
      <c r="S52" s="59"/>
      <c r="T52" s="59"/>
      <c r="U52" s="59"/>
      <c r="V52" s="60"/>
      <c r="W52" s="64"/>
      <c r="X52" s="66"/>
      <c r="Y52" s="66"/>
      <c r="Z52" s="65"/>
      <c r="AA52" s="61"/>
      <c r="AB52" s="61"/>
      <c r="AC52" s="61"/>
      <c r="AD52" s="61"/>
      <c r="AE52" s="62"/>
      <c r="AF52" s="61"/>
      <c r="AG52" s="61"/>
      <c r="AH52" s="63"/>
      <c r="AI52" s="123"/>
    </row>
    <row r="53" spans="2:35" x14ac:dyDescent="0.2">
      <c r="B53" s="55">
        <f t="shared" si="1"/>
        <v>5</v>
      </c>
      <c r="C53" s="58"/>
      <c r="D53" s="59"/>
      <c r="E53" s="59"/>
      <c r="F53" s="59"/>
      <c r="G53" s="59"/>
      <c r="H53" s="59"/>
      <c r="I53" s="58"/>
      <c r="J53" s="59"/>
      <c r="K53" s="59"/>
      <c r="L53" s="59"/>
      <c r="M53" s="59"/>
      <c r="N53" s="60"/>
      <c r="O53" s="58"/>
      <c r="P53" s="59"/>
      <c r="Q53" s="59"/>
      <c r="R53" s="59"/>
      <c r="S53" s="59"/>
      <c r="T53" s="59"/>
      <c r="U53" s="59"/>
      <c r="V53" s="60"/>
      <c r="W53" s="64"/>
      <c r="X53" s="66"/>
      <c r="Y53" s="66"/>
      <c r="Z53" s="65"/>
      <c r="AA53" s="61"/>
      <c r="AB53" s="61"/>
      <c r="AC53" s="61"/>
      <c r="AD53" s="61"/>
      <c r="AE53" s="62"/>
      <c r="AF53" s="61"/>
      <c r="AG53" s="61"/>
      <c r="AH53" s="63"/>
      <c r="AI53" s="123"/>
    </row>
    <row r="54" spans="2:35" x14ac:dyDescent="0.2">
      <c r="B54" s="55">
        <f t="shared" si="1"/>
        <v>6</v>
      </c>
      <c r="C54" s="58"/>
      <c r="D54" s="59"/>
      <c r="E54" s="59"/>
      <c r="F54" s="59"/>
      <c r="G54" s="59"/>
      <c r="H54" s="59"/>
      <c r="I54" s="58"/>
      <c r="J54" s="59"/>
      <c r="K54" s="59"/>
      <c r="L54" s="59"/>
      <c r="M54" s="59"/>
      <c r="N54" s="60"/>
      <c r="O54" s="58"/>
      <c r="P54" s="59"/>
      <c r="Q54" s="59"/>
      <c r="R54" s="59"/>
      <c r="S54" s="59"/>
      <c r="T54" s="59"/>
      <c r="U54" s="59"/>
      <c r="V54" s="60"/>
      <c r="W54" s="64"/>
      <c r="X54" s="66"/>
      <c r="Y54" s="66"/>
      <c r="Z54" s="65"/>
      <c r="AA54" s="61"/>
      <c r="AB54" s="61"/>
      <c r="AC54" s="61"/>
      <c r="AD54" s="61"/>
      <c r="AE54" s="62"/>
      <c r="AF54" s="61"/>
      <c r="AG54" s="61"/>
      <c r="AH54" s="63"/>
      <c r="AI54" s="123"/>
    </row>
    <row r="55" spans="2:35" x14ac:dyDescent="0.2">
      <c r="B55" s="55">
        <f t="shared" si="1"/>
        <v>7</v>
      </c>
      <c r="C55" s="58"/>
      <c r="D55" s="59"/>
      <c r="E55" s="59"/>
      <c r="F55" s="59"/>
      <c r="G55" s="59"/>
      <c r="H55" s="59"/>
      <c r="I55" s="58"/>
      <c r="J55" s="59"/>
      <c r="K55" s="59"/>
      <c r="L55" s="59"/>
      <c r="M55" s="59"/>
      <c r="N55" s="60"/>
      <c r="O55" s="58"/>
      <c r="P55" s="59"/>
      <c r="Q55" s="59"/>
      <c r="R55" s="59"/>
      <c r="S55" s="59"/>
      <c r="T55" s="59"/>
      <c r="U55" s="59"/>
      <c r="V55" s="60"/>
      <c r="W55" s="64"/>
      <c r="X55" s="66"/>
      <c r="Y55" s="66"/>
      <c r="Z55" s="65"/>
      <c r="AA55" s="61"/>
      <c r="AB55" s="61"/>
      <c r="AC55" s="61"/>
      <c r="AD55" s="61"/>
      <c r="AE55" s="62"/>
      <c r="AF55" s="61"/>
      <c r="AG55" s="61"/>
      <c r="AH55" s="63"/>
      <c r="AI55" s="123"/>
    </row>
    <row r="56" spans="2:35" x14ac:dyDescent="0.2">
      <c r="B56" s="55">
        <f t="shared" si="1"/>
        <v>8</v>
      </c>
      <c r="C56" s="58"/>
      <c r="D56" s="59"/>
      <c r="E56" s="59"/>
      <c r="F56" s="59"/>
      <c r="G56" s="59"/>
      <c r="H56" s="59"/>
      <c r="I56" s="58"/>
      <c r="J56" s="59"/>
      <c r="K56" s="59"/>
      <c r="L56" s="59"/>
      <c r="M56" s="59"/>
      <c r="N56" s="60"/>
      <c r="O56" s="58"/>
      <c r="P56" s="59"/>
      <c r="Q56" s="59"/>
      <c r="R56" s="59"/>
      <c r="S56" s="59"/>
      <c r="T56" s="59"/>
      <c r="U56" s="59"/>
      <c r="V56" s="60"/>
      <c r="W56" s="64"/>
      <c r="X56" s="66"/>
      <c r="Y56" s="66"/>
      <c r="Z56" s="65"/>
      <c r="AA56" s="61"/>
      <c r="AB56" s="61"/>
      <c r="AC56" s="61"/>
      <c r="AD56" s="61"/>
      <c r="AE56" s="62"/>
      <c r="AF56" s="61"/>
      <c r="AG56" s="61"/>
      <c r="AH56" s="63"/>
      <c r="AI56" s="123"/>
    </row>
    <row r="57" spans="2:35" x14ac:dyDescent="0.2">
      <c r="B57" s="55">
        <f t="shared" si="1"/>
        <v>9</v>
      </c>
      <c r="C57" s="58"/>
      <c r="D57" s="59"/>
      <c r="E57" s="59"/>
      <c r="F57" s="59"/>
      <c r="G57" s="59"/>
      <c r="H57" s="59"/>
      <c r="I57" s="58"/>
      <c r="J57" s="59"/>
      <c r="K57" s="59"/>
      <c r="L57" s="59"/>
      <c r="M57" s="59"/>
      <c r="N57" s="60"/>
      <c r="O57" s="58"/>
      <c r="P57" s="59"/>
      <c r="Q57" s="59"/>
      <c r="R57" s="59"/>
      <c r="S57" s="59"/>
      <c r="T57" s="59"/>
      <c r="U57" s="59"/>
      <c r="V57" s="60"/>
      <c r="W57" s="64"/>
      <c r="X57" s="66"/>
      <c r="Y57" s="66"/>
      <c r="Z57" s="65"/>
      <c r="AA57" s="61"/>
      <c r="AB57" s="61"/>
      <c r="AC57" s="61"/>
      <c r="AD57" s="61"/>
      <c r="AE57" s="62"/>
      <c r="AF57" s="61"/>
      <c r="AG57" s="61"/>
      <c r="AH57" s="63"/>
      <c r="AI57" s="123"/>
    </row>
    <row r="58" spans="2:35" x14ac:dyDescent="0.2">
      <c r="B58" s="55">
        <f t="shared" si="1"/>
        <v>10</v>
      </c>
      <c r="C58" s="58"/>
      <c r="D58" s="59"/>
      <c r="E58" s="59"/>
      <c r="F58" s="59"/>
      <c r="G58" s="59"/>
      <c r="H58" s="59"/>
      <c r="I58" s="58"/>
      <c r="J58" s="59"/>
      <c r="K58" s="59"/>
      <c r="L58" s="59"/>
      <c r="M58" s="59"/>
      <c r="N58" s="60"/>
      <c r="O58" s="58"/>
      <c r="P58" s="59"/>
      <c r="Q58" s="59"/>
      <c r="R58" s="59"/>
      <c r="S58" s="59"/>
      <c r="T58" s="59"/>
      <c r="U58" s="59"/>
      <c r="V58" s="60"/>
      <c r="W58" s="64"/>
      <c r="X58" s="66"/>
      <c r="Y58" s="66"/>
      <c r="Z58" s="65"/>
      <c r="AA58" s="61"/>
      <c r="AB58" s="61"/>
      <c r="AC58" s="61"/>
      <c r="AD58" s="61"/>
      <c r="AE58" s="62"/>
      <c r="AF58" s="61"/>
      <c r="AG58" s="61"/>
      <c r="AH58" s="63"/>
      <c r="AI58" s="123"/>
    </row>
    <row r="59" spans="2:35" x14ac:dyDescent="0.2">
      <c r="B59" s="55">
        <f t="shared" si="1"/>
        <v>11</v>
      </c>
      <c r="C59" s="58"/>
      <c r="D59" s="59"/>
      <c r="E59" s="59"/>
      <c r="F59" s="59"/>
      <c r="G59" s="59"/>
      <c r="H59" s="59"/>
      <c r="I59" s="58"/>
      <c r="J59" s="59"/>
      <c r="K59" s="59"/>
      <c r="L59" s="59"/>
      <c r="M59" s="59"/>
      <c r="N59" s="60"/>
      <c r="O59" s="58"/>
      <c r="P59" s="59"/>
      <c r="Q59" s="59"/>
      <c r="R59" s="59"/>
      <c r="S59" s="59"/>
      <c r="T59" s="59"/>
      <c r="U59" s="59"/>
      <c r="V59" s="60"/>
      <c r="W59" s="64"/>
      <c r="X59" s="66"/>
      <c r="Y59" s="66"/>
      <c r="Z59" s="65"/>
      <c r="AA59" s="61"/>
      <c r="AB59" s="61"/>
      <c r="AC59" s="61"/>
      <c r="AD59" s="61"/>
      <c r="AE59" s="62"/>
      <c r="AF59" s="61"/>
      <c r="AG59" s="61"/>
      <c r="AH59" s="63"/>
      <c r="AI59" s="123"/>
    </row>
    <row r="60" spans="2:35" x14ac:dyDescent="0.2">
      <c r="B60" s="55">
        <f t="shared" si="1"/>
        <v>12</v>
      </c>
      <c r="C60" s="58"/>
      <c r="D60" s="59"/>
      <c r="E60" s="59"/>
      <c r="F60" s="59"/>
      <c r="G60" s="59"/>
      <c r="H60" s="59"/>
      <c r="I60" s="58"/>
      <c r="J60" s="59"/>
      <c r="K60" s="59"/>
      <c r="L60" s="59"/>
      <c r="M60" s="59"/>
      <c r="N60" s="60"/>
      <c r="O60" s="58"/>
      <c r="P60" s="59"/>
      <c r="Q60" s="59"/>
      <c r="R60" s="59"/>
      <c r="S60" s="59"/>
      <c r="T60" s="59"/>
      <c r="U60" s="59"/>
      <c r="V60" s="60"/>
      <c r="W60" s="64"/>
      <c r="X60" s="66"/>
      <c r="Y60" s="66"/>
      <c r="Z60" s="65"/>
      <c r="AA60" s="61"/>
      <c r="AB60" s="61"/>
      <c r="AC60" s="61"/>
      <c r="AD60" s="61"/>
      <c r="AE60" s="62"/>
      <c r="AF60" s="61"/>
      <c r="AG60" s="61"/>
      <c r="AH60" s="63"/>
      <c r="AI60" s="123"/>
    </row>
    <row r="61" spans="2:35" x14ac:dyDescent="0.2">
      <c r="B61" s="55">
        <f t="shared" si="1"/>
        <v>13</v>
      </c>
      <c r="C61" s="58"/>
      <c r="D61" s="59"/>
      <c r="E61" s="59"/>
      <c r="F61" s="59"/>
      <c r="G61" s="59"/>
      <c r="H61" s="59"/>
      <c r="I61" s="58"/>
      <c r="J61" s="59"/>
      <c r="K61" s="59"/>
      <c r="L61" s="59"/>
      <c r="M61" s="59"/>
      <c r="N61" s="60"/>
      <c r="O61" s="58"/>
      <c r="P61" s="59"/>
      <c r="Q61" s="59"/>
      <c r="R61" s="59"/>
      <c r="S61" s="59"/>
      <c r="T61" s="59"/>
      <c r="U61" s="59"/>
      <c r="V61" s="60"/>
      <c r="W61" s="64"/>
      <c r="X61" s="66"/>
      <c r="Y61" s="66"/>
      <c r="Z61" s="65"/>
      <c r="AA61" s="61"/>
      <c r="AB61" s="61"/>
      <c r="AC61" s="61"/>
      <c r="AD61" s="61"/>
      <c r="AE61" s="62"/>
      <c r="AF61" s="61"/>
      <c r="AG61" s="61"/>
      <c r="AH61" s="63"/>
      <c r="AI61" s="123"/>
    </row>
    <row r="62" spans="2:35" x14ac:dyDescent="0.2">
      <c r="B62" s="55">
        <f t="shared" si="1"/>
        <v>14</v>
      </c>
      <c r="C62" s="58"/>
      <c r="D62" s="59"/>
      <c r="E62" s="59"/>
      <c r="F62" s="59"/>
      <c r="G62" s="59"/>
      <c r="H62" s="59"/>
      <c r="I62" s="58"/>
      <c r="J62" s="59"/>
      <c r="K62" s="59"/>
      <c r="L62" s="59"/>
      <c r="M62" s="59"/>
      <c r="N62" s="60"/>
      <c r="O62" s="58"/>
      <c r="P62" s="59"/>
      <c r="Q62" s="59"/>
      <c r="R62" s="59"/>
      <c r="S62" s="59"/>
      <c r="T62" s="59"/>
      <c r="U62" s="59"/>
      <c r="V62" s="60"/>
      <c r="W62" s="64"/>
      <c r="X62" s="66"/>
      <c r="Y62" s="66"/>
      <c r="Z62" s="65"/>
      <c r="AA62" s="61"/>
      <c r="AB62" s="61"/>
      <c r="AC62" s="61"/>
      <c r="AD62" s="61"/>
      <c r="AE62" s="62"/>
      <c r="AF62" s="61"/>
      <c r="AG62" s="61"/>
      <c r="AH62" s="63"/>
      <c r="AI62" s="123"/>
    </row>
    <row r="63" spans="2:35" x14ac:dyDescent="0.2">
      <c r="B63" s="55">
        <f t="shared" si="1"/>
        <v>15</v>
      </c>
      <c r="C63" s="58"/>
      <c r="D63" s="59"/>
      <c r="E63" s="59"/>
      <c r="F63" s="59"/>
      <c r="G63" s="59"/>
      <c r="H63" s="59"/>
      <c r="I63" s="58"/>
      <c r="J63" s="59"/>
      <c r="K63" s="59"/>
      <c r="L63" s="59"/>
      <c r="M63" s="59"/>
      <c r="N63" s="60"/>
      <c r="O63" s="58"/>
      <c r="P63" s="59"/>
      <c r="Q63" s="59"/>
      <c r="R63" s="59"/>
      <c r="S63" s="59"/>
      <c r="T63" s="59"/>
      <c r="U63" s="59"/>
      <c r="V63" s="60"/>
      <c r="W63" s="64"/>
      <c r="X63" s="66"/>
      <c r="Y63" s="66"/>
      <c r="Z63" s="65"/>
      <c r="AA63" s="61"/>
      <c r="AB63" s="61"/>
      <c r="AC63" s="61"/>
      <c r="AD63" s="61"/>
      <c r="AE63" s="62"/>
      <c r="AF63" s="61"/>
      <c r="AG63" s="61"/>
      <c r="AH63" s="63"/>
      <c r="AI63" s="123"/>
    </row>
    <row r="64" spans="2:35" x14ac:dyDescent="0.2">
      <c r="B64" s="55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</row>
    <row r="65" spans="2:34" x14ac:dyDescent="0.2">
      <c r="B65" s="55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</row>
    <row r="66" spans="2:34" s="17" customFormat="1" ht="11.25" x14ac:dyDescent="0.25">
      <c r="B66" s="126"/>
      <c r="C66" s="119" t="s">
        <v>57</v>
      </c>
    </row>
    <row r="67" spans="2:34" s="17" customFormat="1" ht="11.25" x14ac:dyDescent="0.25">
      <c r="B67" s="126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</row>
    <row r="68" spans="2:34" s="17" customFormat="1" ht="11.25" x14ac:dyDescent="0.25">
      <c r="B68" s="126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</row>
    <row r="69" spans="2:34" s="17" customFormat="1" ht="11.25" x14ac:dyDescent="0.25">
      <c r="B69" s="126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</row>
    <row r="70" spans="2:34" s="17" customFormat="1" ht="11.25" x14ac:dyDescent="0.25">
      <c r="B70" s="126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</row>
    <row r="71" spans="2:34" s="17" customFormat="1" ht="11.25" x14ac:dyDescent="0.25">
      <c r="B71" s="126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</row>
    <row r="72" spans="2:34" s="17" customFormat="1" ht="11.25" x14ac:dyDescent="0.25">
      <c r="B72" s="126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</row>
    <row r="73" spans="2:34" s="17" customFormat="1" ht="11.25" x14ac:dyDescent="0.25">
      <c r="B73" s="126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</row>
    <row r="74" spans="2:34" s="17" customFormat="1" ht="11.25" x14ac:dyDescent="0.25">
      <c r="B74" s="126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</row>
  </sheetData>
  <mergeCells count="322">
    <mergeCell ref="C67:AH68"/>
    <mergeCell ref="C69:AH70"/>
    <mergeCell ref="C71:AH72"/>
    <mergeCell ref="C73:AH74"/>
    <mergeCell ref="C64:H64"/>
    <mergeCell ref="I64:N64"/>
    <mergeCell ref="O64:V64"/>
    <mergeCell ref="W64:Z64"/>
    <mergeCell ref="AA64:AD64"/>
    <mergeCell ref="AE64:AH64"/>
    <mergeCell ref="C65:H65"/>
    <mergeCell ref="I65:N65"/>
    <mergeCell ref="O65:V65"/>
    <mergeCell ref="W65:Z65"/>
    <mergeCell ref="AA65:AD65"/>
    <mergeCell ref="AE65:AH65"/>
    <mergeCell ref="C62:H62"/>
    <mergeCell ref="I62:N62"/>
    <mergeCell ref="O62:V62"/>
    <mergeCell ref="W62:Z62"/>
    <mergeCell ref="AA62:AD62"/>
    <mergeCell ref="AE62:AH62"/>
    <mergeCell ref="C63:H63"/>
    <mergeCell ref="I63:N63"/>
    <mergeCell ref="O63:V63"/>
    <mergeCell ref="W63:Z63"/>
    <mergeCell ref="AA63:AD63"/>
    <mergeCell ref="AE63:AH63"/>
    <mergeCell ref="C60:H60"/>
    <mergeCell ref="I60:N60"/>
    <mergeCell ref="O60:V60"/>
    <mergeCell ref="W60:Z60"/>
    <mergeCell ref="AA60:AD60"/>
    <mergeCell ref="AE60:AH60"/>
    <mergeCell ref="C61:H61"/>
    <mergeCell ref="I61:N61"/>
    <mergeCell ref="O61:V61"/>
    <mergeCell ref="W61:Z61"/>
    <mergeCell ref="AA61:AD61"/>
    <mergeCell ref="AE61:AH61"/>
    <mergeCell ref="C58:H58"/>
    <mergeCell ref="I58:N58"/>
    <mergeCell ref="O58:V58"/>
    <mergeCell ref="W58:Z58"/>
    <mergeCell ref="AA58:AD58"/>
    <mergeCell ref="AE58:AH58"/>
    <mergeCell ref="C59:H59"/>
    <mergeCell ref="I59:N59"/>
    <mergeCell ref="O59:V59"/>
    <mergeCell ref="W59:Z59"/>
    <mergeCell ref="AA59:AD59"/>
    <mergeCell ref="AE59:AH59"/>
    <mergeCell ref="C56:H56"/>
    <mergeCell ref="I56:N56"/>
    <mergeCell ref="O56:V56"/>
    <mergeCell ref="W56:Z56"/>
    <mergeCell ref="AA56:AD56"/>
    <mergeCell ref="AE56:AH56"/>
    <mergeCell ref="C57:H57"/>
    <mergeCell ref="I57:N57"/>
    <mergeCell ref="O57:V57"/>
    <mergeCell ref="W57:Z57"/>
    <mergeCell ref="AA57:AD57"/>
    <mergeCell ref="AE57:AH57"/>
    <mergeCell ref="C54:H54"/>
    <mergeCell ref="I54:N54"/>
    <mergeCell ref="O54:V54"/>
    <mergeCell ref="W54:Z54"/>
    <mergeCell ref="AA54:AD54"/>
    <mergeCell ref="AE54:AH54"/>
    <mergeCell ref="C55:H55"/>
    <mergeCell ref="I55:N55"/>
    <mergeCell ref="O55:V55"/>
    <mergeCell ref="W55:Z55"/>
    <mergeCell ref="AA55:AD55"/>
    <mergeCell ref="AE55:AH55"/>
    <mergeCell ref="C52:H52"/>
    <mergeCell ref="I52:N52"/>
    <mergeCell ref="O52:V52"/>
    <mergeCell ref="W52:Z52"/>
    <mergeCell ref="AA52:AD52"/>
    <mergeCell ref="AE52:AH52"/>
    <mergeCell ref="C53:H53"/>
    <mergeCell ref="I53:N53"/>
    <mergeCell ref="O53:V53"/>
    <mergeCell ref="W53:Z53"/>
    <mergeCell ref="AA53:AD53"/>
    <mergeCell ref="AE53:AH53"/>
    <mergeCell ref="C50:H50"/>
    <mergeCell ref="I50:N50"/>
    <mergeCell ref="O50:V50"/>
    <mergeCell ref="W50:Z50"/>
    <mergeCell ref="AA50:AD50"/>
    <mergeCell ref="AE50:AH50"/>
    <mergeCell ref="C51:H51"/>
    <mergeCell ref="I51:N51"/>
    <mergeCell ref="O51:V51"/>
    <mergeCell ref="W51:Z51"/>
    <mergeCell ref="AA51:AD51"/>
    <mergeCell ref="AE51:AH51"/>
    <mergeCell ref="C47:H48"/>
    <mergeCell ref="I47:N48"/>
    <mergeCell ref="O47:V48"/>
    <mergeCell ref="W47:Z48"/>
    <mergeCell ref="AA47:AD48"/>
    <mergeCell ref="AE47:AH48"/>
    <mergeCell ref="C49:H49"/>
    <mergeCell ref="I49:N49"/>
    <mergeCell ref="O49:V49"/>
    <mergeCell ref="W49:Z49"/>
    <mergeCell ref="AA49:AD49"/>
    <mergeCell ref="AE49:AH49"/>
    <mergeCell ref="C8:H9"/>
    <mergeCell ref="I8:N9"/>
    <mergeCell ref="O8:R9"/>
    <mergeCell ref="S8:V9"/>
    <mergeCell ref="W8:X9"/>
    <mergeCell ref="Y8:AB9"/>
    <mergeCell ref="AC8:AF9"/>
    <mergeCell ref="AG8:AM9"/>
    <mergeCell ref="C10:H10"/>
    <mergeCell ref="I10:N10"/>
    <mergeCell ref="O10:R10"/>
    <mergeCell ref="S10:V10"/>
    <mergeCell ref="W10:X10"/>
    <mergeCell ref="Y10:AB10"/>
    <mergeCell ref="AC10:AF10"/>
    <mergeCell ref="AG10:AM10"/>
    <mergeCell ref="S11:V11"/>
    <mergeCell ref="W11:X11"/>
    <mergeCell ref="Y11:AB11"/>
    <mergeCell ref="AC11:AF11"/>
    <mergeCell ref="AG11:AM11"/>
    <mergeCell ref="C12:H12"/>
    <mergeCell ref="I12:N12"/>
    <mergeCell ref="O12:R12"/>
    <mergeCell ref="S12:V12"/>
    <mergeCell ref="W12:X12"/>
    <mergeCell ref="Y12:AB12"/>
    <mergeCell ref="AC12:AF12"/>
    <mergeCell ref="AG12:AM12"/>
    <mergeCell ref="C11:H11"/>
    <mergeCell ref="I11:N11"/>
    <mergeCell ref="O11:R11"/>
    <mergeCell ref="C13:H13"/>
    <mergeCell ref="I13:N13"/>
    <mergeCell ref="O13:R13"/>
    <mergeCell ref="S13:V13"/>
    <mergeCell ref="W13:X13"/>
    <mergeCell ref="Y13:AB13"/>
    <mergeCell ref="AC13:AF13"/>
    <mergeCell ref="AG13:AM13"/>
    <mergeCell ref="C14:H14"/>
    <mergeCell ref="I14:N14"/>
    <mergeCell ref="O14:R14"/>
    <mergeCell ref="S14:V14"/>
    <mergeCell ref="W14:X14"/>
    <mergeCell ref="Y14:AB14"/>
    <mergeCell ref="AC14:AF14"/>
    <mergeCell ref="AG14:AM14"/>
    <mergeCell ref="C15:H15"/>
    <mergeCell ref="I15:N15"/>
    <mergeCell ref="O15:R15"/>
    <mergeCell ref="S15:V15"/>
    <mergeCell ref="W15:X15"/>
    <mergeCell ref="Y15:AB15"/>
    <mergeCell ref="AC15:AF15"/>
    <mergeCell ref="AG15:AM15"/>
    <mergeCell ref="C16:H16"/>
    <mergeCell ref="I16:N16"/>
    <mergeCell ref="O16:R16"/>
    <mergeCell ref="S16:V16"/>
    <mergeCell ref="W16:X16"/>
    <mergeCell ref="Y16:AB16"/>
    <mergeCell ref="AC16:AF16"/>
    <mergeCell ref="AG16:AM16"/>
    <mergeCell ref="C17:H17"/>
    <mergeCell ref="I17:N17"/>
    <mergeCell ref="O17:R17"/>
    <mergeCell ref="S17:V17"/>
    <mergeCell ref="W17:X17"/>
    <mergeCell ref="Y17:AB17"/>
    <mergeCell ref="AC17:AF17"/>
    <mergeCell ref="AG17:AM17"/>
    <mergeCell ref="C18:H18"/>
    <mergeCell ref="I18:N18"/>
    <mergeCell ref="O18:R18"/>
    <mergeCell ref="S18:V18"/>
    <mergeCell ref="W18:X18"/>
    <mergeCell ref="Y18:AB18"/>
    <mergeCell ref="AC18:AF18"/>
    <mergeCell ref="AG18:AM18"/>
    <mergeCell ref="C19:H19"/>
    <mergeCell ref="I19:N19"/>
    <mergeCell ref="O19:R19"/>
    <mergeCell ref="S19:V19"/>
    <mergeCell ref="W19:X19"/>
    <mergeCell ref="Y19:AB19"/>
    <mergeCell ref="AC19:AF19"/>
    <mergeCell ref="AG19:AM19"/>
    <mergeCell ref="C20:H20"/>
    <mergeCell ref="I20:N20"/>
    <mergeCell ref="O20:R20"/>
    <mergeCell ref="S20:V20"/>
    <mergeCell ref="W20:X20"/>
    <mergeCell ref="Y20:AB20"/>
    <mergeCell ref="AC20:AF20"/>
    <mergeCell ref="AG20:AM20"/>
    <mergeCell ref="C21:H21"/>
    <mergeCell ref="I21:N21"/>
    <mergeCell ref="O21:R21"/>
    <mergeCell ref="S21:V21"/>
    <mergeCell ref="W21:X21"/>
    <mergeCell ref="Y21:AB21"/>
    <mergeCell ref="AC21:AF21"/>
    <mergeCell ref="AG21:AM21"/>
    <mergeCell ref="C22:H22"/>
    <mergeCell ref="I22:N22"/>
    <mergeCell ref="O22:R22"/>
    <mergeCell ref="S22:V22"/>
    <mergeCell ref="W22:X22"/>
    <mergeCell ref="Y22:AB22"/>
    <mergeCell ref="AC22:AF22"/>
    <mergeCell ref="AG22:AM22"/>
    <mergeCell ref="C23:H23"/>
    <mergeCell ref="I23:N23"/>
    <mergeCell ref="O23:R23"/>
    <mergeCell ref="S23:V23"/>
    <mergeCell ref="W23:X23"/>
    <mergeCell ref="Y23:AB23"/>
    <mergeCell ref="AC23:AF23"/>
    <mergeCell ref="AG23:AM23"/>
    <mergeCell ref="C24:H24"/>
    <mergeCell ref="I24:N24"/>
    <mergeCell ref="O24:R24"/>
    <mergeCell ref="S24:V24"/>
    <mergeCell ref="W24:X24"/>
    <mergeCell ref="Y24:AB24"/>
    <mergeCell ref="AC24:AF24"/>
    <mergeCell ref="AG24:AM24"/>
    <mergeCell ref="C25:H25"/>
    <mergeCell ref="I25:N25"/>
    <mergeCell ref="O25:R25"/>
    <mergeCell ref="S25:V25"/>
    <mergeCell ref="W25:X25"/>
    <mergeCell ref="Y25:AB25"/>
    <mergeCell ref="AC25:AF25"/>
    <mergeCell ref="AG25:AM25"/>
    <mergeCell ref="C26:H26"/>
    <mergeCell ref="I26:N26"/>
    <mergeCell ref="O26:R26"/>
    <mergeCell ref="S26:V26"/>
    <mergeCell ref="W26:X26"/>
    <mergeCell ref="Y26:AB26"/>
    <mergeCell ref="AC26:AF26"/>
    <mergeCell ref="AG26:AM26"/>
    <mergeCell ref="C27:H27"/>
    <mergeCell ref="I27:N27"/>
    <mergeCell ref="O27:R27"/>
    <mergeCell ref="S27:V27"/>
    <mergeCell ref="W27:X27"/>
    <mergeCell ref="Y27:AB27"/>
    <mergeCell ref="AC27:AF27"/>
    <mergeCell ref="AG27:AM27"/>
    <mergeCell ref="C28:H28"/>
    <mergeCell ref="I28:N28"/>
    <mergeCell ref="O28:R28"/>
    <mergeCell ref="S28:V28"/>
    <mergeCell ref="W28:X28"/>
    <mergeCell ref="Y28:AB28"/>
    <mergeCell ref="AC28:AF28"/>
    <mergeCell ref="AG28:AM28"/>
    <mergeCell ref="C29:H29"/>
    <mergeCell ref="I29:N29"/>
    <mergeCell ref="O29:R29"/>
    <mergeCell ref="S29:V29"/>
    <mergeCell ref="W29:X29"/>
    <mergeCell ref="Y29:AB29"/>
    <mergeCell ref="AC29:AF29"/>
    <mergeCell ref="AG29:AM29"/>
    <mergeCell ref="C30:H30"/>
    <mergeCell ref="I30:N30"/>
    <mergeCell ref="O30:R30"/>
    <mergeCell ref="S30:V30"/>
    <mergeCell ref="W30:X30"/>
    <mergeCell ref="Y30:AB30"/>
    <mergeCell ref="AC30:AF30"/>
    <mergeCell ref="AG30:AM30"/>
    <mergeCell ref="C31:H31"/>
    <mergeCell ref="I31:N31"/>
    <mergeCell ref="O31:R31"/>
    <mergeCell ref="S31:V31"/>
    <mergeCell ref="W31:X31"/>
    <mergeCell ref="Y31:AB31"/>
    <mergeCell ref="AC31:AF31"/>
    <mergeCell ref="AG31:AM31"/>
    <mergeCell ref="C32:H32"/>
    <mergeCell ref="I32:N32"/>
    <mergeCell ref="O32:R32"/>
    <mergeCell ref="S32:V32"/>
    <mergeCell ref="W32:X32"/>
    <mergeCell ref="Y32:AB32"/>
    <mergeCell ref="AC32:AF32"/>
    <mergeCell ref="AG32:AM32"/>
    <mergeCell ref="C35:AM35"/>
    <mergeCell ref="C36:AM36"/>
    <mergeCell ref="C33:H33"/>
    <mergeCell ref="I33:N33"/>
    <mergeCell ref="O33:R33"/>
    <mergeCell ref="S33:V33"/>
    <mergeCell ref="W33:X33"/>
    <mergeCell ref="Y33:AB33"/>
    <mergeCell ref="AC33:AF33"/>
    <mergeCell ref="AG33:AM33"/>
    <mergeCell ref="C34:H34"/>
    <mergeCell ref="I34:N34"/>
    <mergeCell ref="O34:R34"/>
    <mergeCell ref="S34:V34"/>
    <mergeCell ref="W34:X34"/>
    <mergeCell ref="Y34:AB34"/>
    <mergeCell ref="AC34:AF34"/>
    <mergeCell ref="AG34:AM34"/>
  </mergeCells>
  <pageMargins left="0" right="0.15748031496062992" top="0" bottom="0" header="0" footer="0"/>
  <pageSetup orientation="landscape" r:id="rId1"/>
  <headerFooter>
    <oddHeader>&amp;C&amp;G</oddHeader>
    <oddFooter xml:space="preserve">&amp;L&amp;G&amp;R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Z51"/>
  <sheetViews>
    <sheetView view="pageLayout" zoomScale="130" zoomScaleNormal="100" zoomScalePageLayoutView="130" workbookViewId="0">
      <selection activeCell="F4" sqref="F4"/>
    </sheetView>
  </sheetViews>
  <sheetFormatPr baseColWidth="10" defaultColWidth="11.42578125" defaultRowHeight="14.25" x14ac:dyDescent="0.2"/>
  <cols>
    <col min="1" max="1" width="8.140625" style="2" customWidth="1"/>
    <col min="2" max="31" width="3.5703125" style="2" customWidth="1"/>
    <col min="32" max="16384" width="11.42578125" style="2"/>
  </cols>
  <sheetData>
    <row r="1" spans="2:25" s="1" customFormat="1" ht="15" customHeight="1" x14ac:dyDescent="0.2">
      <c r="B1" s="24"/>
      <c r="C1" s="24"/>
      <c r="D1" s="24"/>
      <c r="E1" s="24"/>
      <c r="F1" s="3"/>
      <c r="G1" s="23"/>
      <c r="H1" s="23"/>
      <c r="I1" s="23"/>
      <c r="J1" s="23"/>
      <c r="K1" s="23"/>
      <c r="L1" s="23"/>
      <c r="M1" s="23"/>
      <c r="N1" s="23"/>
      <c r="O1" s="23"/>
      <c r="P1" s="25"/>
      <c r="Q1" s="25"/>
      <c r="R1" s="25"/>
      <c r="S1" s="25"/>
      <c r="T1" s="25"/>
      <c r="U1" s="25"/>
      <c r="V1" s="25"/>
      <c r="W1" s="25"/>
      <c r="X1" s="25"/>
    </row>
    <row r="2" spans="2:25" s="1" customFormat="1" ht="15" customHeight="1" x14ac:dyDescent="0.2">
      <c r="B2" s="24"/>
      <c r="C2" s="24"/>
      <c r="D2" s="24"/>
      <c r="E2" s="24"/>
      <c r="F2" s="3"/>
      <c r="G2" s="23"/>
      <c r="H2" s="23"/>
      <c r="I2" s="23"/>
      <c r="J2" s="23"/>
      <c r="K2" s="23"/>
      <c r="L2" s="23"/>
      <c r="M2" s="23"/>
      <c r="N2" s="23"/>
      <c r="O2" s="23"/>
      <c r="P2" s="25"/>
      <c r="Q2" s="25"/>
      <c r="R2" s="25"/>
      <c r="S2" s="25"/>
      <c r="T2" s="25"/>
      <c r="U2" s="25"/>
      <c r="V2" s="25"/>
      <c r="W2" s="25"/>
      <c r="X2" s="25"/>
    </row>
    <row r="3" spans="2:25" s="1" customFormat="1" ht="15" customHeight="1" x14ac:dyDescent="0.2">
      <c r="B3" s="24"/>
      <c r="C3" s="24"/>
      <c r="D3" s="24"/>
      <c r="E3" s="24"/>
      <c r="F3" s="3"/>
      <c r="G3" s="23"/>
      <c r="H3" s="23"/>
      <c r="I3" s="23"/>
      <c r="J3" s="23"/>
      <c r="K3" s="23"/>
      <c r="L3" s="23"/>
      <c r="M3" s="23"/>
      <c r="N3" s="23"/>
      <c r="O3" s="23"/>
      <c r="P3" s="25"/>
      <c r="Q3" s="25"/>
      <c r="R3" s="25"/>
      <c r="S3" s="25"/>
      <c r="T3" s="25"/>
      <c r="U3" s="25"/>
      <c r="V3" s="25"/>
      <c r="W3" s="25"/>
      <c r="X3" s="25"/>
    </row>
    <row r="4" spans="2:25" s="1" customFormat="1" ht="15" customHeight="1" x14ac:dyDescent="0.2">
      <c r="B4" s="24"/>
      <c r="C4" s="24"/>
      <c r="D4" s="24"/>
      <c r="E4" s="24"/>
      <c r="F4" s="3"/>
      <c r="G4" s="23"/>
      <c r="H4" s="23"/>
      <c r="I4" s="23"/>
      <c r="J4" s="23"/>
      <c r="K4" s="23"/>
      <c r="L4" s="23"/>
      <c r="M4" s="23"/>
      <c r="N4" s="23"/>
      <c r="O4" s="23"/>
      <c r="P4" s="25"/>
      <c r="Q4" s="25"/>
      <c r="R4" s="25"/>
      <c r="S4" s="25"/>
      <c r="T4" s="25"/>
      <c r="U4" s="25"/>
      <c r="V4" s="25"/>
      <c r="W4" s="25"/>
      <c r="X4" s="25"/>
    </row>
    <row r="5" spans="2:25" s="1" customFormat="1" ht="15" x14ac:dyDescent="0.2"/>
    <row r="6" spans="2:25" s="1" customFormat="1" ht="33.6" customHeight="1" x14ac:dyDescent="0.5">
      <c r="B6" s="112" t="s">
        <v>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2:25" s="1" customFormat="1" ht="15" x14ac:dyDescent="0.2"/>
    <row r="8" spans="2:25" s="1" customFormat="1" ht="12.75" customHeight="1" x14ac:dyDescent="0.2">
      <c r="B8" s="113"/>
      <c r="C8" s="113"/>
      <c r="D8" s="113"/>
      <c r="E8" s="113"/>
      <c r="F8" s="113"/>
      <c r="G8" s="113"/>
      <c r="H8" s="113"/>
      <c r="I8" s="113"/>
      <c r="J8" s="114" t="s">
        <v>28</v>
      </c>
      <c r="K8" s="114"/>
      <c r="L8" s="114"/>
      <c r="M8" s="114"/>
      <c r="N8" s="114" t="s">
        <v>34</v>
      </c>
      <c r="O8" s="114"/>
      <c r="P8" s="114"/>
      <c r="Q8" s="114"/>
      <c r="R8" s="114" t="s">
        <v>35</v>
      </c>
      <c r="S8" s="114"/>
      <c r="T8" s="114"/>
      <c r="U8" s="114"/>
      <c r="V8" s="114" t="s">
        <v>36</v>
      </c>
      <c r="W8" s="114"/>
      <c r="X8" s="114"/>
      <c r="Y8" s="114"/>
    </row>
    <row r="9" spans="2:25" s="1" customFormat="1" ht="17.25" customHeight="1" x14ac:dyDescent="0.2">
      <c r="B9" s="113"/>
      <c r="C9" s="113"/>
      <c r="D9" s="113"/>
      <c r="E9" s="113"/>
      <c r="F9" s="113"/>
      <c r="G9" s="113"/>
      <c r="H9" s="113"/>
      <c r="I9" s="113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</row>
    <row r="10" spans="2:25" s="1" customFormat="1" ht="7.5" customHeight="1" x14ac:dyDescent="0.2">
      <c r="B10" s="113"/>
      <c r="C10" s="113"/>
      <c r="D10" s="113"/>
      <c r="E10" s="113"/>
      <c r="F10" s="113"/>
      <c r="G10" s="113"/>
      <c r="H10" s="113"/>
      <c r="I10" s="113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</row>
    <row r="11" spans="2:25" s="1" customFormat="1" ht="12.75" customHeight="1" x14ac:dyDescent="0.2">
      <c r="B11" s="3"/>
      <c r="C11" s="3"/>
      <c r="D11" s="3"/>
      <c r="E11" s="3"/>
      <c r="F11" s="3"/>
      <c r="G11" s="3"/>
      <c r="H11" s="106" t="s">
        <v>6</v>
      </c>
      <c r="I11" s="106"/>
      <c r="J11" s="108" t="s">
        <v>7</v>
      </c>
      <c r="K11" s="108"/>
      <c r="L11" s="108" t="s">
        <v>8</v>
      </c>
      <c r="M11" s="108"/>
      <c r="N11" s="110" t="s">
        <v>7</v>
      </c>
      <c r="O11" s="110"/>
      <c r="P11" s="110" t="s">
        <v>8</v>
      </c>
      <c r="Q11" s="110"/>
      <c r="R11" s="108" t="s">
        <v>7</v>
      </c>
      <c r="S11" s="108"/>
      <c r="T11" s="108" t="s">
        <v>8</v>
      </c>
      <c r="U11" s="108"/>
      <c r="V11" s="110" t="s">
        <v>7</v>
      </c>
      <c r="W11" s="110"/>
      <c r="X11" s="110" t="s">
        <v>8</v>
      </c>
      <c r="Y11" s="110"/>
    </row>
    <row r="12" spans="2:25" s="1" customFormat="1" ht="12.75" customHeight="1" thickBot="1" x14ac:dyDescent="0.25">
      <c r="B12" s="7"/>
      <c r="C12" s="7"/>
      <c r="D12" s="7"/>
      <c r="E12" s="7"/>
      <c r="F12" s="7"/>
      <c r="G12" s="7"/>
      <c r="H12" s="107"/>
      <c r="I12" s="107"/>
      <c r="J12" s="109"/>
      <c r="K12" s="109"/>
      <c r="L12" s="109"/>
      <c r="M12" s="109"/>
      <c r="N12" s="111"/>
      <c r="O12" s="111"/>
      <c r="P12" s="111"/>
      <c r="Q12" s="111"/>
      <c r="R12" s="109"/>
      <c r="S12" s="109"/>
      <c r="T12" s="109"/>
      <c r="U12" s="109"/>
      <c r="V12" s="111"/>
      <c r="W12" s="111"/>
      <c r="X12" s="111"/>
      <c r="Y12" s="111"/>
    </row>
    <row r="13" spans="2:25" s="1" customFormat="1" ht="15" x14ac:dyDescent="0.2">
      <c r="B13" s="16" t="s">
        <v>2</v>
      </c>
      <c r="C13" s="3"/>
      <c r="D13" s="3"/>
      <c r="E13" s="3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2:25" s="1" customFormat="1" ht="11.25" customHeight="1" x14ac:dyDescent="0.2">
      <c r="B14" s="32" t="s">
        <v>5</v>
      </c>
      <c r="C14" s="18"/>
      <c r="D14" s="18"/>
      <c r="E14" s="18"/>
      <c r="F14" s="18"/>
      <c r="G14" s="105"/>
      <c r="H14" s="105"/>
      <c r="I14" s="105"/>
      <c r="J14" s="96"/>
      <c r="K14" s="96"/>
      <c r="L14" s="91">
        <f>(J14*G14)/1000</f>
        <v>0</v>
      </c>
      <c r="M14" s="91"/>
      <c r="N14" s="97">
        <v>0.29399999999999998</v>
      </c>
      <c r="O14" s="97"/>
      <c r="P14" s="86">
        <f>(N14*G14)/1000</f>
        <v>0</v>
      </c>
      <c r="Q14" s="86"/>
      <c r="R14" s="96">
        <v>0.27600000000000002</v>
      </c>
      <c r="S14" s="96"/>
      <c r="T14" s="91">
        <f>(R14*G14)/1000</f>
        <v>0</v>
      </c>
      <c r="U14" s="91"/>
      <c r="V14" s="97">
        <v>0.27600000000000002</v>
      </c>
      <c r="W14" s="97"/>
      <c r="X14" s="86">
        <f>(V14*G14)/1000</f>
        <v>0</v>
      </c>
      <c r="Y14" s="86"/>
    </row>
    <row r="15" spans="2:25" s="1" customFormat="1" ht="11.25" customHeight="1" x14ac:dyDescent="0.2">
      <c r="B15" s="32" t="s">
        <v>9</v>
      </c>
      <c r="C15" s="18"/>
      <c r="D15" s="18"/>
      <c r="E15" s="18"/>
      <c r="F15" s="18"/>
      <c r="G15" s="105"/>
      <c r="H15" s="105"/>
      <c r="I15" s="105"/>
      <c r="J15" s="96"/>
      <c r="K15" s="96"/>
      <c r="L15" s="91">
        <f>(J15*G15)/1000</f>
        <v>0</v>
      </c>
      <c r="M15" s="91"/>
      <c r="N15" s="97">
        <v>0.04</v>
      </c>
      <c r="O15" s="97"/>
      <c r="P15" s="86">
        <f>(N15*G15)/1000</f>
        <v>0</v>
      </c>
      <c r="Q15" s="86"/>
      <c r="R15" s="96">
        <v>0.04</v>
      </c>
      <c r="S15" s="96"/>
      <c r="T15" s="91">
        <f>(R15*G15)/1000</f>
        <v>0</v>
      </c>
      <c r="U15" s="91"/>
      <c r="V15" s="97">
        <v>0.04</v>
      </c>
      <c r="W15" s="97"/>
      <c r="X15" s="86">
        <f>(V15*G15)/1000</f>
        <v>0</v>
      </c>
      <c r="Y15" s="86"/>
    </row>
    <row r="16" spans="2:25" s="1" customFormat="1" ht="11.25" customHeight="1" x14ac:dyDescent="0.2">
      <c r="B16" s="32" t="s">
        <v>10</v>
      </c>
      <c r="C16" s="3"/>
      <c r="D16" s="3"/>
      <c r="E16" s="3"/>
      <c r="F16" s="3"/>
      <c r="G16" s="3"/>
      <c r="H16" s="100"/>
      <c r="I16" s="100"/>
      <c r="J16" s="101"/>
      <c r="K16" s="101"/>
      <c r="L16" s="102">
        <f>J16*H16</f>
        <v>0</v>
      </c>
      <c r="M16" s="102"/>
      <c r="N16" s="103">
        <v>1.81</v>
      </c>
      <c r="O16" s="103"/>
      <c r="P16" s="104">
        <f>N16*H16</f>
        <v>0</v>
      </c>
      <c r="Q16" s="104"/>
      <c r="R16" s="101">
        <v>1.7</v>
      </c>
      <c r="S16" s="101"/>
      <c r="T16" s="102">
        <f>R16*H16</f>
        <v>0</v>
      </c>
      <c r="U16" s="102"/>
      <c r="V16" s="103">
        <v>1.7</v>
      </c>
      <c r="W16" s="103"/>
      <c r="X16" s="104">
        <f>V16*H16</f>
        <v>0</v>
      </c>
      <c r="Y16" s="104"/>
    </row>
    <row r="17" spans="2:25" s="1" customFormat="1" ht="11.25" customHeight="1" thickBot="1" x14ac:dyDescent="0.25">
      <c r="B17" s="39" t="s">
        <v>32</v>
      </c>
      <c r="C17" s="40"/>
      <c r="D17" s="40"/>
      <c r="E17" s="40"/>
      <c r="F17" s="40"/>
      <c r="G17" s="40"/>
      <c r="H17" s="98"/>
      <c r="I17" s="98"/>
      <c r="J17" s="99"/>
      <c r="K17" s="99"/>
      <c r="L17" s="92">
        <f>(J17*H17)/100</f>
        <v>0</v>
      </c>
      <c r="M17" s="92"/>
      <c r="N17" s="93">
        <v>1.373</v>
      </c>
      <c r="O17" s="93"/>
      <c r="P17" s="94">
        <f>(N17*H17)/100</f>
        <v>0</v>
      </c>
      <c r="Q17" s="94"/>
      <c r="R17" s="99">
        <v>1.19</v>
      </c>
      <c r="S17" s="99"/>
      <c r="T17" s="92">
        <f>(R17*H17)/100</f>
        <v>0</v>
      </c>
      <c r="U17" s="92"/>
      <c r="V17" s="93">
        <v>1.19</v>
      </c>
      <c r="W17" s="93"/>
      <c r="X17" s="94">
        <f>(V17*P17)</f>
        <v>0</v>
      </c>
      <c r="Y17" s="94"/>
    </row>
    <row r="18" spans="2:25" s="1" customFormat="1" ht="15" x14ac:dyDescent="0.2">
      <c r="B18" s="16" t="s">
        <v>3</v>
      </c>
      <c r="C18" s="3"/>
      <c r="D18" s="3"/>
      <c r="E18" s="3"/>
      <c r="F18" s="3"/>
      <c r="G18" s="3"/>
      <c r="H18" s="4"/>
      <c r="I18" s="4"/>
      <c r="J18" s="4"/>
      <c r="K18" s="4"/>
      <c r="L18" s="36"/>
      <c r="M18" s="36"/>
      <c r="N18" s="4"/>
      <c r="O18" s="4"/>
      <c r="P18" s="36"/>
      <c r="Q18" s="36"/>
      <c r="R18" s="4"/>
      <c r="S18" s="4"/>
      <c r="T18" s="36"/>
      <c r="U18" s="36"/>
      <c r="V18" s="4"/>
      <c r="W18" s="4"/>
      <c r="X18" s="36"/>
      <c r="Y18" s="36"/>
    </row>
    <row r="19" spans="2:25" s="1" customFormat="1" ht="11.25" customHeight="1" x14ac:dyDescent="0.2">
      <c r="B19" s="32" t="s">
        <v>20</v>
      </c>
      <c r="C19" s="3"/>
      <c r="D19" s="3"/>
      <c r="E19" s="3"/>
      <c r="F19" s="3"/>
      <c r="G19" s="3"/>
      <c r="H19" s="95"/>
      <c r="I19" s="95"/>
      <c r="J19" s="96"/>
      <c r="K19" s="96"/>
      <c r="L19" s="91">
        <f>(J19*H19)/10</f>
        <v>0</v>
      </c>
      <c r="M19" s="91"/>
      <c r="N19" s="97">
        <v>0.19120000000000001</v>
      </c>
      <c r="O19" s="97"/>
      <c r="P19" s="86">
        <v>4597</v>
      </c>
      <c r="Q19" s="86"/>
      <c r="R19" s="96">
        <v>0.191</v>
      </c>
      <c r="S19" s="96"/>
      <c r="T19" s="91">
        <v>4597</v>
      </c>
      <c r="U19" s="91"/>
      <c r="V19" s="97">
        <v>0.56999999999999995</v>
      </c>
      <c r="W19" s="97"/>
      <c r="X19" s="86">
        <f>(V19*H19)/10</f>
        <v>0</v>
      </c>
      <c r="Y19" s="86"/>
    </row>
    <row r="20" spans="2:25" s="1" customFormat="1" ht="11.25" customHeight="1" x14ac:dyDescent="0.2">
      <c r="B20" s="16"/>
      <c r="C20" s="3"/>
      <c r="D20" s="3"/>
      <c r="E20" s="3"/>
      <c r="F20" s="3"/>
      <c r="G20" s="3"/>
      <c r="H20" s="4"/>
      <c r="I20" s="4"/>
      <c r="J20" s="4"/>
      <c r="K20" s="4"/>
      <c r="L20" s="36"/>
      <c r="M20" s="36"/>
      <c r="N20" s="4"/>
      <c r="O20" s="4"/>
      <c r="P20" s="36"/>
      <c r="Q20" s="36"/>
      <c r="R20" s="4"/>
      <c r="S20" s="4"/>
      <c r="T20" s="36"/>
      <c r="U20" s="36"/>
      <c r="V20" s="4"/>
      <c r="W20" s="4"/>
      <c r="X20" s="36"/>
      <c r="Y20" s="36"/>
    </row>
    <row r="21" spans="2:25" s="1" customFormat="1" ht="11.25" customHeight="1" x14ac:dyDescent="0.2">
      <c r="B21" s="32" t="s">
        <v>0</v>
      </c>
      <c r="C21" s="18"/>
      <c r="D21" s="18"/>
      <c r="E21" s="18"/>
      <c r="F21" s="18"/>
      <c r="G21" s="18"/>
      <c r="H21" s="32"/>
      <c r="I21" s="32"/>
      <c r="J21" s="32"/>
      <c r="K21" s="32"/>
      <c r="L21" s="37"/>
      <c r="M21" s="37"/>
      <c r="N21" s="32"/>
      <c r="O21" s="32"/>
      <c r="P21" s="37"/>
      <c r="Q21" s="37"/>
      <c r="R21" s="32"/>
      <c r="S21" s="32"/>
      <c r="T21" s="37"/>
      <c r="U21" s="37"/>
      <c r="V21" s="32"/>
      <c r="W21" s="32"/>
      <c r="X21" s="37"/>
      <c r="Y21" s="37"/>
    </row>
    <row r="22" spans="2:25" s="1" customFormat="1" ht="11.25" customHeight="1" x14ac:dyDescent="0.2">
      <c r="B22" s="19"/>
      <c r="C22" s="18"/>
      <c r="D22" s="18"/>
      <c r="E22" s="88" t="s">
        <v>11</v>
      </c>
      <c r="F22" s="88"/>
      <c r="G22" s="88"/>
      <c r="H22" s="89"/>
      <c r="I22" s="89"/>
      <c r="J22" s="90"/>
      <c r="K22" s="90"/>
      <c r="L22" s="91">
        <f>J22*H22</f>
        <v>0</v>
      </c>
      <c r="M22" s="91"/>
      <c r="N22" s="87">
        <v>90.05</v>
      </c>
      <c r="O22" s="87"/>
      <c r="P22" s="86">
        <f>N22*H22</f>
        <v>0</v>
      </c>
      <c r="Q22" s="86"/>
      <c r="R22" s="90">
        <v>90.05</v>
      </c>
      <c r="S22" s="90"/>
      <c r="T22" s="91">
        <f>R22*H22</f>
        <v>0</v>
      </c>
      <c r="U22" s="91"/>
      <c r="V22" s="87">
        <v>76.48</v>
      </c>
      <c r="W22" s="87"/>
      <c r="X22" s="86">
        <f>V22*H22</f>
        <v>0</v>
      </c>
      <c r="Y22" s="86"/>
    </row>
    <row r="23" spans="2:25" s="1" customFormat="1" ht="11.25" customHeight="1" x14ac:dyDescent="0.2">
      <c r="B23" s="33"/>
      <c r="C23" s="18"/>
      <c r="D23" s="18"/>
      <c r="E23" s="88" t="s">
        <v>22</v>
      </c>
      <c r="F23" s="88"/>
      <c r="G23" s="88"/>
      <c r="H23" s="89"/>
      <c r="I23" s="89"/>
      <c r="J23" s="90"/>
      <c r="K23" s="90"/>
      <c r="L23" s="91">
        <f>J23*H23</f>
        <v>0</v>
      </c>
      <c r="M23" s="91"/>
      <c r="N23" s="87">
        <v>142.82</v>
      </c>
      <c r="O23" s="87"/>
      <c r="P23" s="86">
        <f>N23*H23</f>
        <v>0</v>
      </c>
      <c r="Q23" s="86"/>
      <c r="R23" s="90">
        <v>142.82</v>
      </c>
      <c r="S23" s="90"/>
      <c r="T23" s="91">
        <f>R23*H23</f>
        <v>0</v>
      </c>
      <c r="U23" s="91"/>
      <c r="V23" s="87">
        <v>121.3</v>
      </c>
      <c r="W23" s="87"/>
      <c r="X23" s="86">
        <f>V23*H23</f>
        <v>0</v>
      </c>
      <c r="Y23" s="86"/>
    </row>
    <row r="24" spans="2:25" s="1" customFormat="1" ht="11.25" customHeight="1" x14ac:dyDescent="0.2">
      <c r="B24" s="33"/>
      <c r="C24" s="18"/>
      <c r="D24" s="18"/>
      <c r="E24" s="88" t="s">
        <v>23</v>
      </c>
      <c r="F24" s="88"/>
      <c r="G24" s="88"/>
      <c r="H24" s="89"/>
      <c r="I24" s="89"/>
      <c r="J24" s="90"/>
      <c r="K24" s="90"/>
      <c r="L24" s="91">
        <f>J24*H24</f>
        <v>0</v>
      </c>
      <c r="M24" s="91"/>
      <c r="N24" s="87">
        <v>142.82</v>
      </c>
      <c r="O24" s="87"/>
      <c r="P24" s="86">
        <f>N24*H24</f>
        <v>0</v>
      </c>
      <c r="Q24" s="86"/>
      <c r="R24" s="90">
        <v>142.82</v>
      </c>
      <c r="S24" s="90"/>
      <c r="T24" s="91">
        <f>R24*H24</f>
        <v>0</v>
      </c>
      <c r="U24" s="91"/>
      <c r="V24" s="87">
        <v>121.3</v>
      </c>
      <c r="W24" s="87"/>
      <c r="X24" s="86">
        <f>V24*H24</f>
        <v>0</v>
      </c>
      <c r="Y24" s="86"/>
    </row>
    <row r="25" spans="2:25" s="1" customFormat="1" ht="11.25" customHeight="1" x14ac:dyDescent="0.2">
      <c r="B25" s="33"/>
      <c r="C25" s="18"/>
      <c r="D25" s="18"/>
      <c r="E25" s="88" t="s">
        <v>12</v>
      </c>
      <c r="F25" s="88"/>
      <c r="G25" s="88"/>
      <c r="H25" s="89"/>
      <c r="I25" s="89"/>
      <c r="J25" s="90"/>
      <c r="K25" s="90"/>
      <c r="L25" s="91">
        <f>J25*H25</f>
        <v>0</v>
      </c>
      <c r="M25" s="91"/>
      <c r="N25" s="87">
        <v>232.83</v>
      </c>
      <c r="O25" s="87"/>
      <c r="P25" s="86">
        <f>N25*H25</f>
        <v>0</v>
      </c>
      <c r="Q25" s="86"/>
      <c r="R25" s="90">
        <v>232.83</v>
      </c>
      <c r="S25" s="90"/>
      <c r="T25" s="91">
        <f>R25*H25</f>
        <v>0</v>
      </c>
      <c r="U25" s="91"/>
      <c r="V25" s="87">
        <v>197.74</v>
      </c>
      <c r="W25" s="87"/>
      <c r="X25" s="86">
        <f>V25*H25</f>
        <v>0</v>
      </c>
      <c r="Y25" s="86"/>
    </row>
    <row r="26" spans="2:25" s="1" customFormat="1" ht="11.25" customHeight="1" x14ac:dyDescent="0.2">
      <c r="B26" s="43" t="s">
        <v>1</v>
      </c>
      <c r="C26" s="3"/>
      <c r="D26" s="3"/>
      <c r="E26" s="42"/>
      <c r="F26" s="42"/>
      <c r="G26" s="42"/>
      <c r="H26" s="49"/>
      <c r="I26" s="49"/>
      <c r="J26" s="41"/>
      <c r="K26" s="41"/>
      <c r="L26" s="36"/>
      <c r="M26" s="36"/>
      <c r="N26" s="41"/>
      <c r="O26" s="41"/>
      <c r="P26" s="36"/>
      <c r="Q26" s="36"/>
      <c r="R26" s="41"/>
      <c r="S26" s="41"/>
      <c r="T26" s="36"/>
      <c r="U26" s="36"/>
      <c r="V26" s="41"/>
      <c r="W26" s="41"/>
      <c r="X26" s="36"/>
      <c r="Y26" s="36"/>
    </row>
    <row r="27" spans="2:25" s="1" customFormat="1" ht="11.25" customHeight="1" x14ac:dyDescent="0.2">
      <c r="B27" s="19"/>
      <c r="C27" s="18"/>
      <c r="D27" s="18"/>
      <c r="E27" s="88" t="s">
        <v>11</v>
      </c>
      <c r="F27" s="88"/>
      <c r="G27" s="88"/>
      <c r="H27" s="89"/>
      <c r="I27" s="89"/>
      <c r="J27" s="90"/>
      <c r="K27" s="90"/>
      <c r="L27" s="91">
        <f>J27*H27</f>
        <v>0</v>
      </c>
      <c r="M27" s="91"/>
      <c r="N27" s="87">
        <v>42.08</v>
      </c>
      <c r="O27" s="87"/>
      <c r="P27" s="86">
        <f>N27*H27</f>
        <v>0</v>
      </c>
      <c r="Q27" s="86"/>
      <c r="R27" s="90">
        <v>42.08</v>
      </c>
      <c r="S27" s="90"/>
      <c r="T27" s="91">
        <f>R27*H27</f>
        <v>0</v>
      </c>
      <c r="U27" s="91"/>
      <c r="V27" s="87">
        <v>42.08</v>
      </c>
      <c r="W27" s="87"/>
      <c r="X27" s="86">
        <f>V27*H27</f>
        <v>0</v>
      </c>
      <c r="Y27" s="86"/>
    </row>
    <row r="28" spans="2:25" s="1" customFormat="1" ht="11.25" customHeight="1" x14ac:dyDescent="0.2">
      <c r="B28" s="33"/>
      <c r="C28" s="18"/>
      <c r="D28" s="18"/>
      <c r="E28" s="88" t="s">
        <v>22</v>
      </c>
      <c r="F28" s="88"/>
      <c r="G28" s="88"/>
      <c r="H28" s="89"/>
      <c r="I28" s="89"/>
      <c r="J28" s="90"/>
      <c r="K28" s="90"/>
      <c r="L28" s="91">
        <f>J28*H28</f>
        <v>0</v>
      </c>
      <c r="M28" s="91"/>
      <c r="N28" s="87">
        <v>66.900000000000006</v>
      </c>
      <c r="O28" s="87"/>
      <c r="P28" s="86">
        <f>N28*H28</f>
        <v>0</v>
      </c>
      <c r="Q28" s="86"/>
      <c r="R28" s="90">
        <v>66.900000000000006</v>
      </c>
      <c r="S28" s="90"/>
      <c r="T28" s="91">
        <f>R28*H28</f>
        <v>0</v>
      </c>
      <c r="U28" s="91"/>
      <c r="V28" s="87">
        <v>66.900000000000006</v>
      </c>
      <c r="W28" s="87"/>
      <c r="X28" s="86">
        <f>V28*H28</f>
        <v>0</v>
      </c>
      <c r="Y28" s="86"/>
    </row>
    <row r="29" spans="2:25" s="1" customFormat="1" ht="11.25" customHeight="1" x14ac:dyDescent="0.2">
      <c r="B29" s="33"/>
      <c r="C29" s="18"/>
      <c r="D29" s="18"/>
      <c r="E29" s="88" t="s">
        <v>23</v>
      </c>
      <c r="F29" s="88"/>
      <c r="G29" s="88"/>
      <c r="H29" s="89"/>
      <c r="I29" s="89"/>
      <c r="J29" s="90"/>
      <c r="K29" s="90"/>
      <c r="L29" s="91">
        <f>J29*H29</f>
        <v>0</v>
      </c>
      <c r="M29" s="91"/>
      <c r="N29" s="87">
        <v>66.900000000000006</v>
      </c>
      <c r="O29" s="87"/>
      <c r="P29" s="86">
        <f>N29*H29</f>
        <v>0</v>
      </c>
      <c r="Q29" s="86"/>
      <c r="R29" s="90">
        <v>66.900000000000006</v>
      </c>
      <c r="S29" s="90"/>
      <c r="T29" s="91">
        <f>R29*H29</f>
        <v>0</v>
      </c>
      <c r="U29" s="91"/>
      <c r="V29" s="87">
        <v>66.900000000000006</v>
      </c>
      <c r="W29" s="87"/>
      <c r="X29" s="86">
        <f>V29*H29</f>
        <v>0</v>
      </c>
      <c r="Y29" s="86"/>
    </row>
    <row r="30" spans="2:25" s="1" customFormat="1" ht="11.25" customHeight="1" x14ac:dyDescent="0.2">
      <c r="B30" s="33"/>
      <c r="C30" s="18"/>
      <c r="D30" s="18"/>
      <c r="E30" s="88" t="s">
        <v>12</v>
      </c>
      <c r="F30" s="88"/>
      <c r="G30" s="88"/>
      <c r="H30" s="89"/>
      <c r="I30" s="89"/>
      <c r="J30" s="90"/>
      <c r="K30" s="90"/>
      <c r="L30" s="91">
        <f>J30*H30</f>
        <v>0</v>
      </c>
      <c r="M30" s="91"/>
      <c r="N30" s="87">
        <v>108.98</v>
      </c>
      <c r="O30" s="87"/>
      <c r="P30" s="86">
        <f>N30*H30</f>
        <v>0</v>
      </c>
      <c r="Q30" s="86"/>
      <c r="R30" s="90">
        <v>108.98</v>
      </c>
      <c r="S30" s="90"/>
      <c r="T30" s="91">
        <f>R30*H30</f>
        <v>0</v>
      </c>
      <c r="U30" s="91"/>
      <c r="V30" s="87">
        <v>108.98</v>
      </c>
      <c r="W30" s="87"/>
      <c r="X30" s="86">
        <f>V30*H30</f>
        <v>0</v>
      </c>
      <c r="Y30" s="86"/>
    </row>
    <row r="31" spans="2:25" s="1" customFormat="1" ht="11.25" customHeight="1" thickBot="1" x14ac:dyDescent="0.25">
      <c r="B31" s="11"/>
      <c r="C31" s="8"/>
      <c r="D31" s="7"/>
      <c r="E31" s="7"/>
      <c r="F31" s="7"/>
      <c r="G31" s="7"/>
      <c r="H31" s="8"/>
      <c r="I31" s="8"/>
      <c r="J31" s="20"/>
      <c r="K31" s="20"/>
      <c r="L31" s="38"/>
      <c r="M31" s="38"/>
      <c r="N31" s="8"/>
      <c r="O31" s="8"/>
      <c r="P31" s="38"/>
      <c r="Q31" s="38"/>
      <c r="R31" s="8"/>
      <c r="S31" s="8"/>
      <c r="T31" s="38"/>
      <c r="U31" s="38"/>
      <c r="V31" s="8"/>
      <c r="W31" s="8"/>
      <c r="X31" s="38"/>
      <c r="Y31" s="38"/>
    </row>
    <row r="32" spans="2:25" s="1" customFormat="1" ht="11.25" customHeight="1" x14ac:dyDescent="0.2">
      <c r="B32" s="5" t="s">
        <v>13</v>
      </c>
      <c r="C32" s="6"/>
      <c r="D32" s="6"/>
      <c r="E32" s="6"/>
      <c r="F32" s="6"/>
      <c r="G32" s="6"/>
      <c r="H32" s="5"/>
      <c r="I32" s="5"/>
      <c r="J32" s="5"/>
      <c r="K32" s="5"/>
      <c r="L32" s="85">
        <f>SUM(L14:M17)</f>
        <v>0</v>
      </c>
      <c r="M32" s="85"/>
      <c r="N32" s="5"/>
      <c r="O32" s="5"/>
      <c r="P32" s="85">
        <f>SUM(P14:Q17)</f>
        <v>0</v>
      </c>
      <c r="Q32" s="85"/>
      <c r="R32" s="5"/>
      <c r="S32" s="5"/>
      <c r="T32" s="85">
        <f>SUM(T14:U17)</f>
        <v>0</v>
      </c>
      <c r="U32" s="85"/>
      <c r="V32" s="5"/>
      <c r="W32" s="5"/>
      <c r="X32" s="85">
        <f>SUM(X14:Y17)</f>
        <v>0</v>
      </c>
      <c r="Y32" s="85"/>
    </row>
    <row r="33" spans="2:26" s="1" customFormat="1" ht="11.25" customHeight="1" thickBot="1" x14ac:dyDescent="0.25">
      <c r="B33" s="9" t="s">
        <v>14</v>
      </c>
      <c r="C33" s="10"/>
      <c r="D33" s="10"/>
      <c r="E33" s="10"/>
      <c r="F33" s="10"/>
      <c r="G33" s="10"/>
      <c r="H33" s="9"/>
      <c r="I33" s="9"/>
      <c r="J33" s="9"/>
      <c r="K33" s="9"/>
      <c r="L33" s="83">
        <f>SUM(L19:M30)</f>
        <v>0</v>
      </c>
      <c r="M33" s="83"/>
      <c r="N33" s="9"/>
      <c r="O33" s="9"/>
      <c r="P33" s="83">
        <f>SUM(P19:Q30)</f>
        <v>4597</v>
      </c>
      <c r="Q33" s="83"/>
      <c r="R33" s="9"/>
      <c r="S33" s="9"/>
      <c r="T33" s="83">
        <f>SUM(T19:U30)</f>
        <v>4597</v>
      </c>
      <c r="U33" s="83"/>
      <c r="V33" s="9"/>
      <c r="W33" s="9"/>
      <c r="X33" s="83">
        <f>SUM(X19:Y30)</f>
        <v>0</v>
      </c>
      <c r="Y33" s="83"/>
    </row>
    <row r="34" spans="2:26" s="1" customFormat="1" ht="11.25" customHeight="1" x14ac:dyDescent="0.2">
      <c r="B34" s="5" t="s">
        <v>15</v>
      </c>
      <c r="C34" s="6"/>
      <c r="D34" s="6"/>
      <c r="E34" s="6"/>
      <c r="F34" s="6"/>
      <c r="G34" s="6"/>
      <c r="H34" s="5"/>
      <c r="I34" s="5"/>
      <c r="J34" s="5"/>
      <c r="K34" s="5"/>
      <c r="L34" s="85">
        <f>SUM(L32:M33)</f>
        <v>0</v>
      </c>
      <c r="M34" s="85"/>
      <c r="N34" s="5"/>
      <c r="O34" s="5"/>
      <c r="P34" s="85">
        <f>SUM(P32:Q33)</f>
        <v>4597</v>
      </c>
      <c r="Q34" s="85"/>
      <c r="R34" s="5"/>
      <c r="S34" s="5"/>
      <c r="T34" s="85">
        <v>59298</v>
      </c>
      <c r="U34" s="85"/>
      <c r="V34" s="5"/>
      <c r="W34" s="5"/>
      <c r="X34" s="85">
        <f>SUM(X32:Y33)</f>
        <v>0</v>
      </c>
      <c r="Y34" s="85"/>
    </row>
    <row r="35" spans="2:26" s="1" customFormat="1" ht="11.25" customHeight="1" thickBot="1" x14ac:dyDescent="0.25">
      <c r="B35" s="9" t="s">
        <v>16</v>
      </c>
      <c r="C35" s="10"/>
      <c r="D35" s="10"/>
      <c r="E35" s="10"/>
      <c r="F35" s="10"/>
      <c r="G35" s="10"/>
      <c r="H35" s="9"/>
      <c r="I35" s="9"/>
      <c r="J35" s="9"/>
      <c r="K35" s="9"/>
      <c r="L35" s="83">
        <f>L34*12</f>
        <v>0</v>
      </c>
      <c r="M35" s="83"/>
      <c r="N35" s="9"/>
      <c r="O35" s="9"/>
      <c r="P35" s="83">
        <v>742680</v>
      </c>
      <c r="Q35" s="83"/>
      <c r="R35" s="9"/>
      <c r="S35" s="9"/>
      <c r="T35" s="83">
        <v>711571</v>
      </c>
      <c r="U35" s="83"/>
      <c r="V35" s="9"/>
      <c r="W35" s="9"/>
      <c r="X35" s="83">
        <v>765988</v>
      </c>
      <c r="Y35" s="83"/>
    </row>
    <row r="36" spans="2:26" s="15" customFormat="1" ht="11.25" customHeight="1" thickBot="1" x14ac:dyDescent="0.3">
      <c r="B36" s="12" t="s">
        <v>17</v>
      </c>
      <c r="C36" s="13"/>
      <c r="D36" s="13"/>
      <c r="E36" s="13"/>
      <c r="F36" s="13"/>
      <c r="G36" s="13"/>
      <c r="H36" s="13"/>
      <c r="I36" s="14"/>
      <c r="J36" s="14"/>
      <c r="K36" s="14"/>
      <c r="L36" s="84"/>
      <c r="M36" s="84"/>
      <c r="N36" s="12"/>
      <c r="O36" s="21"/>
      <c r="P36" s="84" t="e">
        <f>(P35/L35)-1</f>
        <v>#DIV/0!</v>
      </c>
      <c r="Q36" s="84"/>
      <c r="R36" s="12"/>
      <c r="S36" s="21"/>
      <c r="T36" s="84" t="e">
        <f>(T35/L35)-1</f>
        <v>#DIV/0!</v>
      </c>
      <c r="U36" s="84"/>
      <c r="V36" s="12"/>
      <c r="W36" s="21"/>
      <c r="X36" s="84">
        <v>2.0899999999999998E-2</v>
      </c>
      <c r="Y36" s="84"/>
    </row>
    <row r="37" spans="2:26" s="1" customFormat="1" ht="15.75" thickBot="1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27"/>
      <c r="Q37" s="27" t="s">
        <v>18</v>
      </c>
      <c r="R37" s="26"/>
      <c r="S37" s="27"/>
      <c r="T37" s="27"/>
      <c r="U37" s="27" t="s">
        <v>18</v>
      </c>
      <c r="V37" s="26"/>
      <c r="W37" s="27"/>
      <c r="X37" s="27"/>
      <c r="Y37" s="27" t="s">
        <v>18</v>
      </c>
    </row>
    <row r="38" spans="2:26" s="1" customFormat="1" ht="12.75" customHeight="1" x14ac:dyDescent="0.2">
      <c r="B38" s="4" t="s">
        <v>37</v>
      </c>
      <c r="C38" s="3"/>
      <c r="D38" s="3"/>
      <c r="E38" s="3"/>
      <c r="F38" s="3"/>
      <c r="G38" s="3"/>
      <c r="H38" s="3"/>
      <c r="I38" s="3"/>
      <c r="J38" s="3"/>
      <c r="K38" s="3"/>
      <c r="L38" s="80">
        <v>108808</v>
      </c>
      <c r="M38" s="80"/>
      <c r="N38" s="47"/>
      <c r="O38" s="47"/>
      <c r="P38" s="80">
        <v>108808</v>
      </c>
      <c r="Q38" s="80"/>
      <c r="R38" s="47"/>
      <c r="S38" s="47"/>
      <c r="T38" s="80">
        <v>108808</v>
      </c>
      <c r="U38" s="80"/>
      <c r="V38" s="35"/>
      <c r="W38" s="34"/>
      <c r="X38" s="80">
        <v>108808</v>
      </c>
      <c r="Y38" s="80"/>
      <c r="Z38" s="3"/>
    </row>
    <row r="39" spans="2:26" s="1" customFormat="1" ht="12.75" customHeight="1" x14ac:dyDescent="0.2">
      <c r="B39" s="4" t="s">
        <v>29</v>
      </c>
      <c r="C39" s="22"/>
      <c r="D39" s="17"/>
      <c r="E39" s="3"/>
      <c r="F39" s="3"/>
      <c r="G39" s="3"/>
      <c r="H39" s="3"/>
      <c r="I39" s="3"/>
      <c r="J39" s="3"/>
      <c r="K39" s="3"/>
      <c r="L39" s="81"/>
      <c r="M39" s="81"/>
      <c r="N39" s="47"/>
      <c r="O39" s="47"/>
      <c r="P39" s="82"/>
      <c r="Q39" s="82"/>
      <c r="R39" s="47"/>
      <c r="S39" s="47"/>
      <c r="T39" s="82"/>
      <c r="U39" s="82"/>
      <c r="V39" s="35"/>
      <c r="W39" s="34"/>
      <c r="X39" s="82">
        <v>50613</v>
      </c>
      <c r="Y39" s="82"/>
      <c r="Z39" s="3"/>
    </row>
    <row r="40" spans="2:26" s="1" customFormat="1" ht="12.75" customHeight="1" thickBot="1" x14ac:dyDescent="0.25">
      <c r="B40" s="28" t="s">
        <v>30</v>
      </c>
      <c r="C40" s="29"/>
      <c r="D40" s="30"/>
      <c r="E40" s="31"/>
      <c r="F40" s="29"/>
      <c r="G40" s="29"/>
      <c r="H40" s="29"/>
      <c r="I40" s="29"/>
      <c r="J40" s="29"/>
      <c r="K40" s="29"/>
      <c r="L40" s="77"/>
      <c r="M40" s="77"/>
      <c r="N40" s="48"/>
      <c r="O40" s="48"/>
      <c r="P40" s="77">
        <v>126413</v>
      </c>
      <c r="Q40" s="77"/>
      <c r="R40" s="48"/>
      <c r="S40" s="48"/>
      <c r="T40" s="77">
        <v>126413</v>
      </c>
      <c r="U40" s="77"/>
      <c r="V40" s="44"/>
      <c r="W40" s="45"/>
      <c r="X40" s="77">
        <v>177027</v>
      </c>
      <c r="Y40" s="77"/>
      <c r="Z40" s="3"/>
    </row>
    <row r="41" spans="2:26" s="1" customFormat="1" ht="12.75" customHeight="1" x14ac:dyDescent="0.2">
      <c r="B41" s="78" t="s">
        <v>19</v>
      </c>
      <c r="C41" s="78"/>
      <c r="D41" s="78"/>
      <c r="E41" s="78"/>
      <c r="F41" s="78"/>
      <c r="G41" s="78"/>
      <c r="H41" s="78"/>
      <c r="I41" s="78"/>
      <c r="J41" s="78"/>
      <c r="K41" s="78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s="1" customFormat="1" ht="12.75" customHeight="1" x14ac:dyDescent="0.2">
      <c r="B42" s="4" t="s">
        <v>31</v>
      </c>
      <c r="C42" s="3"/>
      <c r="D42" s="22"/>
      <c r="E42" s="17"/>
      <c r="F42" s="3"/>
      <c r="G42" s="3"/>
      <c r="H42" s="4" t="s">
        <v>33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s="1" customFormat="1" ht="12.75" customHeight="1" x14ac:dyDescent="0.2">
      <c r="B43" s="4" t="s">
        <v>24</v>
      </c>
      <c r="C43" s="4"/>
      <c r="D43" s="4"/>
      <c r="E43" s="4"/>
      <c r="F43" s="4"/>
      <c r="G43" s="4"/>
      <c r="H43" s="4" t="s">
        <v>38</v>
      </c>
      <c r="I43" s="4"/>
      <c r="J43" s="4"/>
      <c r="K43" s="4"/>
      <c r="L43" s="4"/>
      <c r="M43" s="4"/>
      <c r="N43" s="4"/>
      <c r="O43" s="4" t="s">
        <v>26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s="1" customFormat="1" ht="12.75" customHeight="1" x14ac:dyDescent="0.2">
      <c r="B44" s="4" t="s">
        <v>25</v>
      </c>
      <c r="C44" s="4"/>
      <c r="D44" s="4"/>
      <c r="E44" s="4"/>
      <c r="F44" s="4"/>
      <c r="G44" s="4"/>
      <c r="H44" s="4" t="s">
        <v>40</v>
      </c>
      <c r="I44" s="4"/>
      <c r="J44" s="4"/>
      <c r="K44" s="4"/>
      <c r="L44" s="4"/>
      <c r="M44" s="4"/>
      <c r="N44" s="4"/>
      <c r="O44" s="4" t="s">
        <v>27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s="1" customFormat="1" ht="11.25" customHeight="1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s="1" customFormat="1" ht="11.25" customHeight="1" x14ac:dyDescent="0.2">
      <c r="B46" s="50" t="s">
        <v>39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s="1" customFormat="1" ht="11.25" customHeight="1" x14ac:dyDescent="0.2"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4"/>
    </row>
    <row r="48" spans="2:26" s="1" customFormat="1" ht="15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3:26" s="1" customFormat="1" ht="15" x14ac:dyDescent="0.2">
      <c r="W49" s="76" t="s">
        <v>21</v>
      </c>
      <c r="X49" s="76"/>
      <c r="Y49" s="76"/>
      <c r="Z49" s="3"/>
    </row>
    <row r="50" spans="23:26" s="1" customFormat="1" ht="15" x14ac:dyDescent="0.2">
      <c r="W50" s="46"/>
      <c r="X50" s="46"/>
      <c r="Y50" s="46"/>
      <c r="Z50" s="3"/>
    </row>
    <row r="51" spans="23:26" s="1" customFormat="1" ht="15" x14ac:dyDescent="0.2">
      <c r="W51" s="46"/>
      <c r="X51" s="46"/>
      <c r="Y51" s="46"/>
      <c r="Z51" s="3"/>
    </row>
  </sheetData>
  <mergeCells count="175">
    <mergeCell ref="H11:I12"/>
    <mergeCell ref="J11:K12"/>
    <mergeCell ref="L11:M12"/>
    <mergeCell ref="N11:O12"/>
    <mergeCell ref="P11:Q12"/>
    <mergeCell ref="R11:S12"/>
    <mergeCell ref="B6:X6"/>
    <mergeCell ref="B8:I10"/>
    <mergeCell ref="J8:M10"/>
    <mergeCell ref="N8:Q10"/>
    <mergeCell ref="R8:U10"/>
    <mergeCell ref="V8:Y10"/>
    <mergeCell ref="T11:U12"/>
    <mergeCell ref="V11:W12"/>
    <mergeCell ref="X11:Y12"/>
    <mergeCell ref="V14:W14"/>
    <mergeCell ref="X14:Y14"/>
    <mergeCell ref="G15:I15"/>
    <mergeCell ref="J15:K15"/>
    <mergeCell ref="L15:M15"/>
    <mergeCell ref="N15:O15"/>
    <mergeCell ref="P15:Q15"/>
    <mergeCell ref="R15:S15"/>
    <mergeCell ref="T15:U15"/>
    <mergeCell ref="V15:W15"/>
    <mergeCell ref="X15:Y15"/>
    <mergeCell ref="G14:I14"/>
    <mergeCell ref="J14:K14"/>
    <mergeCell ref="L14:M14"/>
    <mergeCell ref="N14:O14"/>
    <mergeCell ref="P14:Q14"/>
    <mergeCell ref="R14:S14"/>
    <mergeCell ref="T14:U14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T17:U17"/>
    <mergeCell ref="V17:W17"/>
    <mergeCell ref="X17:Y17"/>
    <mergeCell ref="H19:I19"/>
    <mergeCell ref="J19:K19"/>
    <mergeCell ref="L19:M19"/>
    <mergeCell ref="N19:O19"/>
    <mergeCell ref="P19:Q19"/>
    <mergeCell ref="R19:S19"/>
    <mergeCell ref="T19:U19"/>
    <mergeCell ref="H17:I17"/>
    <mergeCell ref="J17:K17"/>
    <mergeCell ref="L17:M17"/>
    <mergeCell ref="N17:O17"/>
    <mergeCell ref="P17:Q17"/>
    <mergeCell ref="R17:S17"/>
    <mergeCell ref="V19:W19"/>
    <mergeCell ref="X19:Y19"/>
    <mergeCell ref="X22:Y22"/>
    <mergeCell ref="E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E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4:Y24"/>
    <mergeCell ref="E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E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7:Y27"/>
    <mergeCell ref="E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E27:G27"/>
    <mergeCell ref="H27:I27"/>
    <mergeCell ref="J27:K27"/>
    <mergeCell ref="L27:M27"/>
    <mergeCell ref="N27:O27"/>
    <mergeCell ref="P27:Q27"/>
    <mergeCell ref="R27:S27"/>
    <mergeCell ref="T27:U27"/>
    <mergeCell ref="V27:W27"/>
    <mergeCell ref="X30:Y30"/>
    <mergeCell ref="L32:M32"/>
    <mergeCell ref="P32:Q32"/>
    <mergeCell ref="T32:U32"/>
    <mergeCell ref="X32:Y32"/>
    <mergeCell ref="V29:W29"/>
    <mergeCell ref="X29:Y29"/>
    <mergeCell ref="E30:G30"/>
    <mergeCell ref="H30:I30"/>
    <mergeCell ref="J30:K30"/>
    <mergeCell ref="L30:M30"/>
    <mergeCell ref="N30:O30"/>
    <mergeCell ref="P30:Q30"/>
    <mergeCell ref="R30:S30"/>
    <mergeCell ref="T30:U30"/>
    <mergeCell ref="E29:G29"/>
    <mergeCell ref="H29:I29"/>
    <mergeCell ref="J29:K29"/>
    <mergeCell ref="L29:M29"/>
    <mergeCell ref="N29:O29"/>
    <mergeCell ref="P29:Q29"/>
    <mergeCell ref="R29:S29"/>
    <mergeCell ref="T29:U29"/>
    <mergeCell ref="V30:W30"/>
    <mergeCell ref="L35:M35"/>
    <mergeCell ref="P35:Q35"/>
    <mergeCell ref="T35:U35"/>
    <mergeCell ref="X35:Y35"/>
    <mergeCell ref="L36:M36"/>
    <mergeCell ref="P36:Q36"/>
    <mergeCell ref="T36:U36"/>
    <mergeCell ref="X36:Y36"/>
    <mergeCell ref="L33:M33"/>
    <mergeCell ref="P33:Q33"/>
    <mergeCell ref="T33:U33"/>
    <mergeCell ref="X33:Y33"/>
    <mergeCell ref="L34:M34"/>
    <mergeCell ref="P34:Q34"/>
    <mergeCell ref="T34:U34"/>
    <mergeCell ref="X34:Y34"/>
    <mergeCell ref="W49:Y49"/>
    <mergeCell ref="L40:M40"/>
    <mergeCell ref="P40:Q40"/>
    <mergeCell ref="T40:U40"/>
    <mergeCell ref="X40:Y40"/>
    <mergeCell ref="B41:K41"/>
    <mergeCell ref="B47:Y47"/>
    <mergeCell ref="L38:M38"/>
    <mergeCell ref="P38:Q38"/>
    <mergeCell ref="T38:U38"/>
    <mergeCell ref="X38:Y38"/>
    <mergeCell ref="L39:M39"/>
    <mergeCell ref="P39:Q39"/>
    <mergeCell ref="T39:U39"/>
    <mergeCell ref="X39:Y39"/>
  </mergeCells>
  <pageMargins left="0.125" right="7.2916666666666671E-2" top="0.16666666666666666" bottom="0.156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Employés actifs</vt:lpstr>
      <vt:lpstr>SCM</vt:lpstr>
      <vt:lpstr>'Employés actifs'!Zone_d_impression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2018-05-29T20:35:37Z</dcterms:created>
  <dcterms:modified xsi:type="dcterms:W3CDTF">2024-09-17T19:39:02Z</dcterms:modified>
</cp:coreProperties>
</file>